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F59EEE8B-3EE0-4B8E-B186-DCDE4303954E}" xr6:coauthVersionLast="47" xr6:coauthVersionMax="47" xr10:uidLastSave="{00000000-0000-0000-0000-000000000000}"/>
  <bookViews>
    <workbookView xWindow="-120" yWindow="-120" windowWidth="29040" windowHeight="15840" activeTab="2" xr2:uid="{5467E6A4-F78C-4F23-BFA4-98D67834485E}"/>
  </bookViews>
  <sheets>
    <sheet name="AB 1083" sheetId="1" r:id="rId1"/>
    <sheet name="SB 129 On Off Exchange" sheetId="2" r:id="rId2"/>
    <sheet name="SB 129 MEWA" sheetId="3" r:id="rId3"/>
  </sheets>
  <definedNames>
    <definedName name="_xlnm._FilterDatabase" localSheetId="1" hidden="1">'SB 129 On Off Exchange'!$A$3:$AA$99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2" i="2" l="1"/>
  <c r="Z62" i="2"/>
  <c r="AA55" i="2"/>
  <c r="Z55" i="2"/>
  <c r="AA41" i="2" l="1"/>
  <c r="Z41" i="2"/>
  <c r="AM30" i="1" l="1"/>
  <c r="AL30" i="1"/>
  <c r="AM27" i="1" l="1"/>
  <c r="AL27" i="1"/>
  <c r="F78" i="3" l="1"/>
  <c r="AA10" i="2" l="1"/>
  <c r="Z10" i="2"/>
  <c r="AA52" i="2" l="1"/>
  <c r="Z52" i="2"/>
  <c r="AA48" i="2"/>
  <c r="Z48" i="2"/>
  <c r="AA38" i="2"/>
  <c r="Z38" i="2"/>
  <c r="AA27" i="2"/>
  <c r="Z27" i="2"/>
  <c r="AA28" i="2"/>
  <c r="AA26" i="2"/>
  <c r="Z28" i="2"/>
  <c r="Z26" i="2"/>
  <c r="AM26" i="1"/>
  <c r="AL26" i="1"/>
  <c r="AM62" i="1"/>
  <c r="AL62" i="1"/>
  <c r="AM52" i="1"/>
  <c r="AL52" i="1"/>
  <c r="AM48" i="1"/>
  <c r="AL48" i="1"/>
  <c r="AM38" i="1"/>
  <c r="AL38" i="1"/>
  <c r="AM10" i="1"/>
  <c r="AL10" i="1"/>
  <c r="AM28" i="1"/>
  <c r="AL28" i="1"/>
  <c r="AM41" i="1"/>
  <c r="AL41" i="1"/>
  <c r="AM55" i="1"/>
  <c r="AL55" i="1"/>
  <c r="AM59" i="1"/>
  <c r="AL59" i="1"/>
  <c r="AA59" i="2" l="1"/>
  <c r="Z59" i="2"/>
  <c r="I78" i="3" l="1"/>
  <c r="H78" i="3"/>
  <c r="G78" i="3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A98" i="2"/>
  <c r="Z98" i="2"/>
  <c r="AA97" i="2"/>
  <c r="Z97" i="2"/>
  <c r="AA96" i="2"/>
  <c r="Z96" i="2"/>
  <c r="AA95" i="2"/>
  <c r="Z95" i="2"/>
  <c r="AA94" i="2"/>
  <c r="Z94" i="2"/>
  <c r="AA93" i="2"/>
  <c r="Z93" i="2"/>
  <c r="AA92" i="2"/>
  <c r="Z92" i="2"/>
  <c r="AA91" i="2"/>
  <c r="Z91" i="2"/>
  <c r="AA90" i="2"/>
  <c r="Z90" i="2"/>
  <c r="AA89" i="2"/>
  <c r="Z89" i="2"/>
  <c r="AA88" i="2"/>
  <c r="Z88" i="2"/>
  <c r="AA87" i="2"/>
  <c r="Z87" i="2"/>
  <c r="AA86" i="2"/>
  <c r="Z86" i="2"/>
  <c r="AA85" i="2"/>
  <c r="Z85" i="2"/>
  <c r="AA84" i="2"/>
  <c r="Z84" i="2"/>
  <c r="AA83" i="2"/>
  <c r="Z83" i="2"/>
  <c r="AA82" i="2"/>
  <c r="Z82" i="2"/>
  <c r="AA81" i="2"/>
  <c r="Z81" i="2"/>
  <c r="AA80" i="2"/>
  <c r="Z80" i="2"/>
  <c r="AA79" i="2"/>
  <c r="Z79" i="2"/>
  <c r="AA78" i="2"/>
  <c r="Z78" i="2"/>
  <c r="AA77" i="2"/>
  <c r="Z77" i="2"/>
  <c r="AA76" i="2"/>
  <c r="Z76" i="2"/>
  <c r="AA75" i="2"/>
  <c r="Z75" i="2"/>
  <c r="AA74" i="2"/>
  <c r="Z74" i="2"/>
  <c r="AA73" i="2"/>
  <c r="Z73" i="2"/>
  <c r="AA72" i="2"/>
  <c r="Z72" i="2"/>
  <c r="AA71" i="2"/>
  <c r="Z71" i="2"/>
  <c r="AA70" i="2"/>
  <c r="Z70" i="2"/>
  <c r="AA69" i="2"/>
  <c r="Z69" i="2"/>
  <c r="AA68" i="2"/>
  <c r="Z68" i="2"/>
  <c r="AA67" i="2"/>
  <c r="Z67" i="2"/>
  <c r="AA66" i="2"/>
  <c r="Z66" i="2"/>
  <c r="AA65" i="2"/>
  <c r="Z65" i="2"/>
  <c r="AA64" i="2"/>
  <c r="Z64" i="2"/>
  <c r="AA63" i="2"/>
  <c r="Z63" i="2"/>
  <c r="AA61" i="2"/>
  <c r="Z61" i="2"/>
  <c r="AA60" i="2"/>
  <c r="Z60" i="2"/>
  <c r="AA58" i="2"/>
  <c r="Z58" i="2"/>
  <c r="AA57" i="2"/>
  <c r="Z57" i="2"/>
  <c r="AA56" i="2"/>
  <c r="Z56" i="2"/>
  <c r="AA54" i="2"/>
  <c r="Z54" i="2"/>
  <c r="AA53" i="2"/>
  <c r="Z53" i="2"/>
  <c r="AA51" i="2"/>
  <c r="Z51" i="2"/>
  <c r="AA50" i="2"/>
  <c r="Z50" i="2"/>
  <c r="AA49" i="2"/>
  <c r="Z49" i="2"/>
  <c r="AA47" i="2"/>
  <c r="Z47" i="2"/>
  <c r="AA46" i="2"/>
  <c r="Z46" i="2"/>
  <c r="AA45" i="2"/>
  <c r="Z45" i="2"/>
  <c r="AA44" i="2"/>
  <c r="Z44" i="2"/>
  <c r="AA43" i="2"/>
  <c r="Z43" i="2"/>
  <c r="AA42" i="2"/>
  <c r="Z42" i="2"/>
  <c r="AA40" i="2"/>
  <c r="Z40" i="2"/>
  <c r="AA39" i="2"/>
  <c r="Z39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5" i="2"/>
  <c r="Z15" i="2"/>
  <c r="AA14" i="2"/>
  <c r="Z14" i="2"/>
  <c r="AA13" i="2"/>
  <c r="Z13" i="2"/>
  <c r="AA12" i="2"/>
  <c r="Z12" i="2"/>
  <c r="AA11" i="2"/>
  <c r="Z11" i="2"/>
  <c r="AA9" i="2"/>
  <c r="Z9" i="2"/>
  <c r="AA8" i="2"/>
  <c r="Z8" i="2"/>
  <c r="AA7" i="2"/>
  <c r="Z7" i="2"/>
  <c r="AA6" i="2"/>
  <c r="Z6" i="2"/>
  <c r="AA5" i="2"/>
  <c r="Z5" i="2"/>
  <c r="AA4" i="2"/>
  <c r="Z4" i="2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M98" i="1"/>
  <c r="AL98" i="1"/>
  <c r="AM97" i="1"/>
  <c r="AL97" i="1"/>
  <c r="AM96" i="1"/>
  <c r="AL96" i="1"/>
  <c r="AM95" i="1"/>
  <c r="AL95" i="1"/>
  <c r="AM94" i="1"/>
  <c r="AL94" i="1"/>
  <c r="AM93" i="1"/>
  <c r="AL93" i="1"/>
  <c r="AM92" i="1"/>
  <c r="AL92" i="1"/>
  <c r="AM91" i="1"/>
  <c r="AL91" i="1"/>
  <c r="AM90" i="1"/>
  <c r="AL90" i="1"/>
  <c r="AM89" i="1"/>
  <c r="AL89" i="1"/>
  <c r="AM88" i="1"/>
  <c r="AL88" i="1"/>
  <c r="AM87" i="1"/>
  <c r="AL87" i="1"/>
  <c r="AM86" i="1"/>
  <c r="AL86" i="1"/>
  <c r="AM85" i="1"/>
  <c r="AL85" i="1"/>
  <c r="AM84" i="1"/>
  <c r="AL84" i="1"/>
  <c r="AM83" i="1"/>
  <c r="AL83" i="1"/>
  <c r="AM82" i="1"/>
  <c r="AL82" i="1"/>
  <c r="AM81" i="1"/>
  <c r="AL81" i="1"/>
  <c r="AM80" i="1"/>
  <c r="AL80" i="1"/>
  <c r="AM79" i="1"/>
  <c r="AL79" i="1"/>
  <c r="AM78" i="1"/>
  <c r="AL78" i="1"/>
  <c r="AM77" i="1"/>
  <c r="AL77" i="1"/>
  <c r="AM76" i="1"/>
  <c r="AL76" i="1"/>
  <c r="AM75" i="1"/>
  <c r="AL75" i="1"/>
  <c r="AM74" i="1"/>
  <c r="AL74" i="1"/>
  <c r="AM73" i="1"/>
  <c r="AL73" i="1"/>
  <c r="AM72" i="1"/>
  <c r="AL72" i="1"/>
  <c r="AM71" i="1"/>
  <c r="AL71" i="1"/>
  <c r="AM70" i="1"/>
  <c r="AL70" i="1"/>
  <c r="AM69" i="1"/>
  <c r="AL69" i="1"/>
  <c r="AM68" i="1"/>
  <c r="AL68" i="1"/>
  <c r="AM67" i="1"/>
  <c r="AL67" i="1"/>
  <c r="AM66" i="1"/>
  <c r="AL66" i="1"/>
  <c r="AM65" i="1"/>
  <c r="AL65" i="1"/>
  <c r="AM64" i="1"/>
  <c r="AL64" i="1"/>
  <c r="AM63" i="1"/>
  <c r="AL63" i="1"/>
  <c r="AM61" i="1"/>
  <c r="AL61" i="1"/>
  <c r="AM60" i="1"/>
  <c r="AL60" i="1"/>
  <c r="AM58" i="1"/>
  <c r="AL58" i="1"/>
  <c r="AM57" i="1"/>
  <c r="AL57" i="1"/>
  <c r="AM56" i="1"/>
  <c r="AL56" i="1"/>
  <c r="AM54" i="1"/>
  <c r="AL54" i="1"/>
  <c r="AM53" i="1"/>
  <c r="AL53" i="1"/>
  <c r="AM51" i="1"/>
  <c r="AL51" i="1"/>
  <c r="AM50" i="1"/>
  <c r="AL50" i="1"/>
  <c r="AM49" i="1"/>
  <c r="AL49" i="1"/>
  <c r="AM47" i="1"/>
  <c r="AL47" i="1"/>
  <c r="AM46" i="1"/>
  <c r="AL46" i="1"/>
  <c r="AM45" i="1"/>
  <c r="AL45" i="1"/>
  <c r="AM43" i="1"/>
  <c r="AL43" i="1"/>
  <c r="AM42" i="1"/>
  <c r="AL42" i="1"/>
  <c r="AM40" i="1"/>
  <c r="AL40" i="1"/>
  <c r="AM39" i="1"/>
  <c r="AL39" i="1"/>
  <c r="AM37" i="1"/>
  <c r="AL37" i="1"/>
  <c r="AM36" i="1"/>
  <c r="AL36" i="1"/>
  <c r="AM35" i="1"/>
  <c r="AL35" i="1"/>
  <c r="AM34" i="1"/>
  <c r="AL34" i="1"/>
  <c r="AM33" i="1"/>
  <c r="AL33" i="1"/>
  <c r="AM32" i="1"/>
  <c r="AL32" i="1"/>
  <c r="AM31" i="1"/>
  <c r="AL31" i="1"/>
  <c r="AM29" i="1"/>
  <c r="AL29" i="1"/>
  <c r="AM25" i="1"/>
  <c r="AL25" i="1"/>
  <c r="AM24" i="1"/>
  <c r="AL24" i="1"/>
  <c r="AM23" i="1"/>
  <c r="AL23" i="1"/>
  <c r="AM22" i="1"/>
  <c r="AL22" i="1"/>
  <c r="AM21" i="1"/>
  <c r="AL21" i="1"/>
  <c r="AM20" i="1"/>
  <c r="AL20" i="1"/>
  <c r="AM19" i="1"/>
  <c r="AL19" i="1"/>
  <c r="AM18" i="1"/>
  <c r="AL18" i="1"/>
  <c r="AM17" i="1"/>
  <c r="AL17" i="1"/>
  <c r="AM16" i="1"/>
  <c r="AL16" i="1"/>
  <c r="AM15" i="1"/>
  <c r="AL15" i="1"/>
  <c r="AM14" i="1"/>
  <c r="AL14" i="1"/>
  <c r="AM13" i="1"/>
  <c r="AL13" i="1"/>
  <c r="AL12" i="1"/>
  <c r="AM11" i="1"/>
  <c r="AL11" i="1"/>
  <c r="AM9" i="1"/>
  <c r="AL9" i="1"/>
  <c r="AM8" i="1"/>
  <c r="AL8" i="1"/>
  <c r="AM7" i="1"/>
  <c r="AL7" i="1"/>
  <c r="AM6" i="1"/>
  <c r="AL6" i="1"/>
  <c r="AM5" i="1"/>
  <c r="AL5" i="1"/>
  <c r="AM4" i="1"/>
  <c r="AL4" i="1"/>
  <c r="Z99" i="2" l="1"/>
  <c r="AA99" i="2"/>
  <c r="AL99" i="1"/>
  <c r="AM99" i="1"/>
</calcChain>
</file>

<file path=xl/sharedStrings.xml><?xml version="1.0" encoding="utf-8"?>
<sst xmlns="http://schemas.openxmlformats.org/spreadsheetml/2006/main" count="708" uniqueCount="214">
  <si>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</si>
  <si>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</si>
  <si>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</si>
  <si>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</si>
  <si>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</si>
  <si>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</si>
  <si>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</si>
  <si>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</si>
  <si>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</si>
  <si>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Administrative Services Only (ASO)</t>
  </si>
  <si>
    <t>Medicare Risk (MCR)</t>
  </si>
  <si>
    <t>Medicare Supplement (MCS)</t>
  </si>
  <si>
    <t>Medicare Cost (MCC)</t>
  </si>
  <si>
    <t>Medi-Cal Risk (MCalR)</t>
  </si>
  <si>
    <t>Healthy Families (HFP)</t>
  </si>
  <si>
    <t>The Medi-Cal Access Program (MCAP) (formerly Access for Infants &amp; Mothers (AIM) program)</t>
  </si>
  <si>
    <t>From Other Plans (FOP)</t>
  </si>
  <si>
    <t>Other Sources of Enrollment</t>
  </si>
  <si>
    <t>Plan Name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</si>
  <si>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</si>
  <si>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</si>
  <si>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</si>
  <si>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</si>
  <si>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</si>
  <si>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</si>
  <si>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</si>
  <si>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</si>
  <si>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</si>
  <si>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</si>
  <si>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</si>
  <si>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</si>
  <si>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</si>
  <si>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</si>
  <si>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</si>
  <si>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</si>
  <si>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</si>
  <si>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</si>
  <si>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</si>
  <si>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>Total
Membership</t>
  </si>
  <si>
    <t>Total
Grandfathered
Enrollees included in Total</t>
  </si>
  <si>
    <t>Access Senior HealthCare, Inc.</t>
  </si>
  <si>
    <t>Adventist Health Plan, Inc.</t>
  </si>
  <si>
    <t>AIDS Healthcare Foundation</t>
  </si>
  <si>
    <t>Alameda Alliance For Health</t>
  </si>
  <si>
    <t>Alignment Health Plan</t>
  </si>
  <si>
    <t>AltaMed Health Network, Inc.</t>
  </si>
  <si>
    <t>AmericasHealth Plan, Inc.</t>
  </si>
  <si>
    <t xml:space="preserve">Arcadian Health Plan, Inc. </t>
  </si>
  <si>
    <t>Aspire Health Plan</t>
  </si>
  <si>
    <t>Astiva Health, Inc.</t>
  </si>
  <si>
    <t>Bay Area Accountable Care Network, Inc.</t>
  </si>
  <si>
    <t>Blue Cross of California (Anthem Blue Cross)</t>
  </si>
  <si>
    <t>Blue Cross of California Partnership Plan, Inc.</t>
  </si>
  <si>
    <t>Blue Shield of California Promise Health Plan</t>
  </si>
  <si>
    <t>Brandman Health Plan</t>
  </si>
  <si>
    <t>California Health and Wellness Plan</t>
  </si>
  <si>
    <t>California Physicians' Service (Blue Shield of California)</t>
  </si>
  <si>
    <t>CareMore Health Plan</t>
  </si>
  <si>
    <t>Central Health Plan of California, Inc.</t>
  </si>
  <si>
    <t>CHG Foundation</t>
  </si>
  <si>
    <t>Children's Health Plan of California</t>
  </si>
  <si>
    <t>Chinese Community Health Plan</t>
  </si>
  <si>
    <t>Choice Physicians Network, Inc.</t>
  </si>
  <si>
    <t>Cigna HealthCare of California, Inc.</t>
  </si>
  <si>
    <t>Clever Care of Golden State Inc.</t>
  </si>
  <si>
    <t>Community Care Health Plan, Inc.</t>
  </si>
  <si>
    <t xml:space="preserve">Community Health Group </t>
  </si>
  <si>
    <t xml:space="preserve">Contra Costa County Medical Services </t>
  </si>
  <si>
    <t>Dignity Health Provider Resources, Inc.</t>
  </si>
  <si>
    <t>EPIC Health Plan</t>
  </si>
  <si>
    <t>For Your Benefit, Inc.</t>
  </si>
  <si>
    <t>Fresno-Kings-Madera Regional Health Authority</t>
  </si>
  <si>
    <t>Global Health Plan, Inc.</t>
  </si>
  <si>
    <t>Golden State Medicare Health Plan</t>
  </si>
  <si>
    <t>Health Net Community Solutions, Inc.</t>
  </si>
  <si>
    <t>Health Net of California, Inc.</t>
  </si>
  <si>
    <t>Heritage Provider Network, Inc.</t>
  </si>
  <si>
    <t>Hill Physicians Care Solutions, Inc.</t>
  </si>
  <si>
    <t>Humana Health Plan of California, Inc.</t>
  </si>
  <si>
    <t>Imperial Health Plan of California, Inc.</t>
  </si>
  <si>
    <t>Inland Empire Health Plan</t>
  </si>
  <si>
    <t>Kaiser Foundation Health Plan, Inc.</t>
  </si>
  <si>
    <t>Kern Health Systems</t>
  </si>
  <si>
    <t xml:space="preserve">Local Initiative Health Authority For L.A. County </t>
  </si>
  <si>
    <t>Los Angeles County Department of Health Services</t>
  </si>
  <si>
    <t>MemorialCare Select Health Plan</t>
  </si>
  <si>
    <t>Meritage Health Plan</t>
  </si>
  <si>
    <t xml:space="preserve">Molina Healthcare of California </t>
  </si>
  <si>
    <t xml:space="preserve">On Lok Senior Health Services </t>
  </si>
  <si>
    <t>Optum Health Plan of California</t>
  </si>
  <si>
    <t>Orange County Health Authority</t>
  </si>
  <si>
    <t>Oscar Health Plan of California</t>
  </si>
  <si>
    <t xml:space="preserve">Partnership HealthPlan of California </t>
  </si>
  <si>
    <t>PIH Health Care Solutions</t>
  </si>
  <si>
    <t xml:space="preserve">Premier Health Plan Services, Inc. </t>
  </si>
  <si>
    <t>PRIMECARE Medical Network, Inc.</t>
  </si>
  <si>
    <t>Prospect Health Plan, Inc.</t>
  </si>
  <si>
    <t>Providence Health Assurance</t>
  </si>
  <si>
    <t>Providence Health Network</t>
  </si>
  <si>
    <t>San Joaquin County Health Commission</t>
  </si>
  <si>
    <t>San Mateo Health Commission</t>
  </si>
  <si>
    <t>Santa Barbara San Luis Obispo Regional Health Authority</t>
  </si>
  <si>
    <t xml:space="preserve">Santa Clara County </t>
  </si>
  <si>
    <t xml:space="preserve">Santa Clara County Health Authority </t>
  </si>
  <si>
    <t>Santa Cruz-Monterey-Merced Managed Medical Care Commission</t>
  </si>
  <si>
    <t>Scan Health Plan</t>
  </si>
  <si>
    <t>Scripps Health Plan Services, Inc.</t>
  </si>
  <si>
    <t>Sharp Health Plan</t>
  </si>
  <si>
    <t>Sutter Health Plan</t>
  </si>
  <si>
    <t xml:space="preserve">UHC of California </t>
  </si>
  <si>
    <t>UnitedHealthcare Benefits Plan of California</t>
  </si>
  <si>
    <t>WellCare of California, Inc.</t>
  </si>
  <si>
    <t>Western Health Advantage</t>
  </si>
  <si>
    <t>Grand Total:</t>
  </si>
  <si>
    <t>Individual (Ind)</t>
  </si>
  <si>
    <t>EPO Individual (EPO Ind.)</t>
  </si>
  <si>
    <t>Total Membership</t>
  </si>
  <si>
    <t>On Exchange</t>
  </si>
  <si>
    <t>Off Exchange</t>
  </si>
  <si>
    <t>Off Exchnage</t>
  </si>
  <si>
    <t>Off  Exchange</t>
  </si>
  <si>
    <t>Name of MEWA</t>
  </si>
  <si>
    <t>Market Segment</t>
  </si>
  <si>
    <t>Product Type</t>
  </si>
  <si>
    <t>Fully Insured, Partially Self-Funded or Self-Funded</t>
  </si>
  <si>
    <t>Total Enrollees At End of Previous Period</t>
  </si>
  <si>
    <t>Additions During Period</t>
  </si>
  <si>
    <t>Terminations During Period</t>
  </si>
  <si>
    <t>Total Enrollees at End of Period</t>
  </si>
  <si>
    <t>CALIFORNIA HIGH TECHNOLOGY EMPLOYERS BENEFIT TRUST</t>
  </si>
  <si>
    <t>Commercial Large Group</t>
  </si>
  <si>
    <t>HMO</t>
  </si>
  <si>
    <t>Fully Insured</t>
  </si>
  <si>
    <t>POS</t>
  </si>
  <si>
    <t>CALIFORNIA RACE TRACKS GROUP INSURANCE TRUST</t>
  </si>
  <si>
    <t>ADP Totalsource Inc</t>
  </si>
  <si>
    <t>PPO</t>
  </si>
  <si>
    <t>Beyond Benefits Life Science Association Trust</t>
  </si>
  <si>
    <t>Commercial Small Group</t>
  </si>
  <si>
    <t>CA Association of Golf &amp; Private Clubs Benefit Trust</t>
  </si>
  <si>
    <t>CA Association of Realtors</t>
  </si>
  <si>
    <t>CPE HR INC</t>
  </si>
  <si>
    <t>Emplicity</t>
  </si>
  <si>
    <t>MMC LLC KHEO DBA KEENAN Healthcare Employer O</t>
  </si>
  <si>
    <t>North Bay Builders Exchange Insurance Trust</t>
  </si>
  <si>
    <t>NPEAA Trust - California Intercontinental University</t>
  </si>
  <si>
    <t>NPEAA Trust - Central Valley Christian School</t>
  </si>
  <si>
    <t>NPEAA Trust - Kagan Publishing</t>
  </si>
  <si>
    <t>NPEAA Trust - Kings Education</t>
  </si>
  <si>
    <t>NPEAA Trust - San Diego Christian College</t>
  </si>
  <si>
    <t>NPEAA Trust - Somerset Altus Academy</t>
  </si>
  <si>
    <t>NPEAA Trust - Town School for Boys</t>
  </si>
  <si>
    <t>Open Health Trust</t>
  </si>
  <si>
    <t>Producers Health Benefits Plan</t>
  </si>
  <si>
    <t>Restaurant Industry Health &amp; Welfare Trust</t>
  </si>
  <si>
    <t>Sequoia One PEO LLC</t>
  </si>
  <si>
    <t>Tech Benefits Program</t>
  </si>
  <si>
    <t>Wine Industry Employee Benefits Collective Trust</t>
  </si>
  <si>
    <t>Printing Industries Benefit Trust</t>
  </si>
  <si>
    <t>Associated Builders and Contractors Northern California Chapter Benefit Trust Fund</t>
  </si>
  <si>
    <t>ABC of Southern California Benefit Trust Fund</t>
  </si>
  <si>
    <t>Ringler Associates Medical Benefits Plan</t>
  </si>
  <si>
    <t>CALIFORNIA SMALL MANUFACTURERS H&amp;W TRUST</t>
  </si>
  <si>
    <t>PIASC</t>
  </si>
  <si>
    <t>PIANC</t>
  </si>
  <si>
    <t>THE ASSOCIATED PRODUCE DEALERS</t>
  </si>
  <si>
    <t>Wellpath Physicians</t>
  </si>
  <si>
    <t>Southern California Schools VEBA</t>
  </si>
  <si>
    <t>ASSOC OF REALTORS AND AFFILIATES</t>
  </si>
  <si>
    <t>ASSOC OF REALTORS AND AFFILIATES REGION 2</t>
  </si>
  <si>
    <t>SACRAMENTO CO BAR ASSOC</t>
  </si>
  <si>
    <t>2021 Full Service Health Plans' Enrollment Report</t>
  </si>
  <si>
    <t>2021 Full Service Health Plans' Enrollment Report: On and Off Exchange Commercial Enrollment</t>
  </si>
  <si>
    <t>2021 Full Service Health Plans' Enrollment Report: Multiple Employer Welfare Arrangement (MEWA)</t>
  </si>
  <si>
    <t>Align Senior Care California, Inc.</t>
  </si>
  <si>
    <t>Central Valley Health Plan, Inc.</t>
  </si>
  <si>
    <t>Essence Healthcare of California, Inc.</t>
  </si>
  <si>
    <t>Healthy Valley Provider Network, Inc.</t>
  </si>
  <si>
    <t>Humana Health Plan of Texas, Inc.</t>
  </si>
  <si>
    <t>Innovative Integrated Health Community Plans, Inc.</t>
  </si>
  <si>
    <t>L.A. Care Health Plan Joint Powers Authority</t>
  </si>
  <si>
    <t>MedCare Partners, Inc.</t>
  </si>
  <si>
    <t>County of Ventura</t>
  </si>
  <si>
    <t>Aetna Better Health of California Inc.</t>
  </si>
  <si>
    <t>Sequoia Health Plan, Inc.</t>
  </si>
  <si>
    <t>Universal Care, Inc.</t>
  </si>
  <si>
    <t>San Francisco Health Authority</t>
  </si>
  <si>
    <t>Aetna Health of California Inc.</t>
  </si>
  <si>
    <t>CCA Health Plans of California, Inc.</t>
  </si>
  <si>
    <t>Inter Valley Health Plan, Inc.</t>
  </si>
  <si>
    <t xml:space="preserve">Local Initiative Health Authority for Los Angeles County </t>
  </si>
  <si>
    <t>Medcore HP</t>
  </si>
  <si>
    <t>Monarch Health Plan, Inc.</t>
  </si>
  <si>
    <t>UnitedHealthcare Community Plan of California, Inc.</t>
  </si>
  <si>
    <t xml:space="preserve">Sistemas Medicos Nacionales, S.A.de C.V. </t>
  </si>
  <si>
    <t>Brown &amp; Toland Health Services, Inc.</t>
  </si>
  <si>
    <t>Medi-Excel, S.A. de C.V.</t>
  </si>
  <si>
    <t xml:space="preserve">Sistemas Medicos Nacionales S.A. de C.V. </t>
  </si>
  <si>
    <t>ALPHA Staff</t>
  </si>
  <si>
    <t xml:space="preserve">ALPHASTAFF CALIFORNIA INC                         </t>
  </si>
  <si>
    <t xml:space="preserve">G&amp;A PARTNERS- CALIFORNIA DBA G&amp;A PARTNERS         </t>
  </si>
  <si>
    <t xml:space="preserve">KTIMEHR                                           </t>
  </si>
  <si>
    <t xml:space="preserve">OPTIMUM EMPLOYER SOLUTIONS LLC                    </t>
  </si>
  <si>
    <t>Revolution Payroll Health and Welfare Plan</t>
  </si>
  <si>
    <t>United Group Trust</t>
  </si>
  <si>
    <t>HCEET</t>
  </si>
  <si>
    <t>SF Culinary</t>
  </si>
  <si>
    <t>Individual 
(Ind.)</t>
  </si>
  <si>
    <t>POS Small Group 
(POS SG)</t>
  </si>
  <si>
    <t>POS Large Group 
(POS LG)</t>
  </si>
  <si>
    <t>PPO Small Group 
(PPO SG)</t>
  </si>
  <si>
    <t>PPO Large Group 
(PPO LG)</t>
  </si>
  <si>
    <t>EPO Small Group 
(EPO SG)</t>
  </si>
  <si>
    <t>EPO Large Group 
(EPO LG)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</si>
</sst>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36" xfId="1" quotePrefix="1" applyFont="1" applyFill="1" applyBorder="1" applyAlignment="1">
      <alignment horizontal="center" vertical="center" wrapText="1"/>
    </xf>
    <xf numFmtId="0" fontId="1" fillId="0" borderId="3" xfId="1" quotePrefix="1" applyFont="1" applyFill="1" applyBorder="1" applyAlignment="1">
      <alignment horizontal="center" vertical="center" wrapText="1"/>
    </xf>
    <xf numFmtId="0" fontId="2" fillId="0" borderId="21" xfId="1" quotePrefix="1" applyFont="1" applyFill="1" applyBorder="1" applyAlignment="1">
      <alignment horizontal="left" vertical="top"/>
    </xf>
    <xf numFmtId="0" fontId="2" fillId="0" borderId="37" xfId="1" quotePrefix="1" applyFont="1" applyFill="1" applyBorder="1" applyAlignment="1">
      <alignment vertical="top"/>
    </xf>
    <xf numFmtId="0" fontId="2" fillId="0" borderId="37" xfId="1" quotePrefix="1" applyFont="1" applyFill="1" applyBorder="1" applyAlignment="1">
      <alignment horizontal="left" vertical="top"/>
    </xf>
    <xf numFmtId="0" fontId="2" fillId="0" borderId="37" xfId="0" applyFont="1" applyFill="1" applyBorder="1" applyAlignment="1">
      <alignment vertical="top"/>
    </xf>
    <xf numFmtId="3" fontId="2" fillId="0" borderId="37" xfId="0" applyNumberFormat="1" applyFont="1" applyFill="1" applyBorder="1" applyAlignment="1" applyProtection="1">
      <alignment horizontal="center" vertical="center"/>
      <protection locked="0"/>
    </xf>
    <xf numFmtId="3" fontId="2" fillId="4" borderId="38" xfId="0" applyNumberFormat="1" applyFont="1" applyFill="1" applyBorder="1" applyAlignment="1">
      <alignment horizontal="center" vertical="center"/>
    </xf>
    <xf numFmtId="3" fontId="2" fillId="0" borderId="38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>
      <alignment horizontal="left" vertical="center"/>
    </xf>
    <xf numFmtId="3" fontId="2" fillId="0" borderId="23" xfId="0" applyNumberFormat="1" applyFont="1" applyFill="1" applyBorder="1" applyAlignment="1" applyProtection="1">
      <alignment horizontal="center" vertical="center"/>
      <protection locked="0"/>
    </xf>
    <xf numFmtId="3" fontId="2" fillId="0" borderId="38" xfId="0" applyNumberFormat="1" applyFont="1" applyFill="1" applyBorder="1" applyAlignment="1">
      <alignment horizontal="center" vertical="center"/>
    </xf>
    <xf numFmtId="3" fontId="2" fillId="0" borderId="37" xfId="1" quotePrefix="1" applyNumberFormat="1" applyFont="1" applyFill="1" applyBorder="1" applyAlignment="1">
      <alignment horizontal="center" vertical="center"/>
    </xf>
    <xf numFmtId="0" fontId="2" fillId="0" borderId="37" xfId="1" quotePrefix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right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/>
    </xf>
    <xf numFmtId="0" fontId="0" fillId="0" borderId="0" xfId="0" applyFill="1"/>
    <xf numFmtId="0" fontId="2" fillId="4" borderId="28" xfId="1" quotePrefix="1" applyFont="1" applyFill="1" applyBorder="1" applyAlignment="1">
      <alignment horizontal="left" vertical="top"/>
    </xf>
    <xf numFmtId="0" fontId="2" fillId="4" borderId="40" xfId="1" quotePrefix="1" applyFont="1" applyFill="1" applyBorder="1" applyAlignment="1">
      <alignment vertical="top"/>
    </xf>
    <xf numFmtId="0" fontId="2" fillId="4" borderId="40" xfId="1" quotePrefix="1" applyFont="1" applyFill="1" applyBorder="1" applyAlignment="1">
      <alignment horizontal="left" vertical="top"/>
    </xf>
    <xf numFmtId="0" fontId="2" fillId="4" borderId="40" xfId="0" applyFont="1" applyFill="1" applyBorder="1" applyAlignment="1">
      <alignment vertical="top"/>
    </xf>
    <xf numFmtId="3" fontId="2" fillId="4" borderId="40" xfId="0" applyNumberFormat="1" applyFont="1" applyFill="1" applyBorder="1" applyAlignment="1" applyProtection="1">
      <alignment horizontal="center" vertical="center"/>
      <protection locked="0"/>
    </xf>
    <xf numFmtId="3" fontId="2" fillId="4" borderId="29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3" fontId="0" fillId="0" borderId="0" xfId="0" applyNumberFormat="1"/>
    <xf numFmtId="0" fontId="1" fillId="0" borderId="30" xfId="0" applyFont="1" applyFill="1" applyBorder="1" applyAlignment="1">
      <alignment horizontal="right" vertical="center"/>
    </xf>
    <xf numFmtId="3" fontId="1" fillId="0" borderId="13" xfId="0" applyNumberFormat="1" applyFont="1" applyFill="1" applyBorder="1" applyAlignment="1">
      <alignment horizontal="center" vertical="center"/>
    </xf>
    <xf numFmtId="0" fontId="6" fillId="0" borderId="0" xfId="0" applyFont="1"/>
    <xf numFmtId="0" fontId="1" fillId="0" borderId="8" xfId="0" applyFont="1" applyFill="1" applyBorder="1" applyAlignment="1">
      <alignment horizontal="right" vertical="center"/>
    </xf>
  </cellXfs>
  <cellStyles count="2">
    <cellStyle name="Normal" xfId="0" builtinId="0"/>
    <cellStyle name="Normal 25" xfId="1" xr:uid="{7359B07D-0245-4785-B14A-DDE4BCF1560F}"/>
  </cellStyles>
  <dxfs count="287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1F34-0AEE-42B6-B205-16D09560CAA8}">
  <dimension ref="A1:AM99"/>
  <sheetViews>
    <sheetView topLeftCell="W1" zoomScaleNormal="100" workbookViewId="0">
      <pane ySplit="3" topLeftCell="A88" activePane="bottomLeft" state="frozen"/>
      <selection pane="bottomLeft" activeCell="D1" sqref="D1"/>
    </sheetView>
  </sheetViews>
  <sheetFormatPr defaultRowHeight="15" x14ac:dyDescent="0.25"/>
  <cols>
    <col min="1" max="1" width="71.140625" customWidth="1"/>
    <col min="2" max="2" width="13.85546875" bestFit="1" customWidth="1"/>
    <col min="3" max="3" width="16.7109375" bestFit="1" customWidth="1"/>
    <col min="4" max="4" width="14.85546875" customWidth="1"/>
    <col min="5" max="5" width="16.7109375" customWidth="1"/>
    <col min="6" max="6" width="15.7109375" customWidth="1"/>
    <col min="7" max="7" width="16.85546875" customWidth="1"/>
    <col min="8" max="8" width="13.7109375" customWidth="1"/>
    <col min="9" max="9" width="16.5703125" customWidth="1"/>
    <col min="10" max="10" width="11.42578125" bestFit="1" customWidth="1"/>
    <col min="11" max="11" width="17.28515625" customWidth="1"/>
    <col min="12" max="12" width="13.85546875" bestFit="1" customWidth="1"/>
    <col min="13" max="13" width="16.140625" customWidth="1"/>
    <col min="14" max="14" width="14" customWidth="1"/>
    <col min="15" max="15" width="16.140625" customWidth="1"/>
    <col min="16" max="16" width="12.7109375" customWidth="1"/>
    <col min="17" max="17" width="15.5703125" customWidth="1"/>
    <col min="18" max="18" width="14.140625" customWidth="1"/>
    <col min="19" max="19" width="15.42578125" customWidth="1"/>
    <col min="20" max="20" width="19" customWidth="1"/>
    <col min="21" max="21" width="17.85546875" customWidth="1"/>
    <col min="22" max="22" width="13.85546875" bestFit="1" customWidth="1"/>
    <col min="23" max="23" width="15.42578125" customWidth="1"/>
    <col min="24" max="24" width="14.7109375" customWidth="1"/>
    <col min="25" max="25" width="17.140625" customWidth="1"/>
    <col min="26" max="26" width="14.140625" customWidth="1"/>
    <col min="27" max="27" width="16.42578125" customWidth="1"/>
    <col min="28" max="28" width="15.42578125" bestFit="1" customWidth="1"/>
    <col min="29" max="29" width="15.7109375" customWidth="1"/>
    <col min="30" max="30" width="14.42578125" customWidth="1"/>
    <col min="31" max="31" width="16.140625" customWidth="1"/>
    <col min="32" max="32" width="17.85546875" customWidth="1"/>
    <col min="33" max="33" width="16.28515625" customWidth="1"/>
    <col min="34" max="34" width="13.85546875" bestFit="1" customWidth="1"/>
    <col min="35" max="35" width="15.85546875" customWidth="1"/>
    <col min="36" max="36" width="13.85546875" bestFit="1" customWidth="1"/>
    <col min="37" max="37" width="16.7109375" customWidth="1"/>
    <col min="38" max="38" width="15.42578125" bestFit="1" customWidth="1"/>
    <col min="39" max="39" width="17.85546875" customWidth="1"/>
  </cols>
  <sheetData>
    <row r="1" spans="1:39" ht="16.5" thickBot="1" x14ac:dyDescent="0.3">
      <c r="A1" s="1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42.5" thickBot="1" x14ac:dyDescent="0.3">
      <c r="A2" s="3"/>
      <c r="B2" s="4" t="s">
        <v>0</v>
      </c>
      <c r="C2" s="5" t="s">
        <v>207</v>
      </c>
      <c r="D2" s="4" t="s">
        <v>1</v>
      </c>
      <c r="E2" s="5" t="s">
        <v>1</v>
      </c>
      <c r="F2" s="4" t="s">
        <v>2</v>
      </c>
      <c r="G2" s="5" t="s">
        <v>2</v>
      </c>
      <c r="H2" s="4" t="s">
        <v>3</v>
      </c>
      <c r="I2" s="5" t="s">
        <v>3</v>
      </c>
      <c r="J2" s="4" t="s">
        <v>4</v>
      </c>
      <c r="K2" s="5" t="s">
        <v>4</v>
      </c>
      <c r="L2" s="4" t="s">
        <v>5</v>
      </c>
      <c r="M2" s="5" t="s">
        <v>5</v>
      </c>
      <c r="N2" s="4" t="s">
        <v>6</v>
      </c>
      <c r="O2" s="5" t="s">
        <v>6</v>
      </c>
      <c r="P2" s="4" t="s">
        <v>7</v>
      </c>
      <c r="Q2" s="5" t="s">
        <v>7</v>
      </c>
      <c r="R2" s="4" t="s">
        <v>8</v>
      </c>
      <c r="S2" s="6" t="s">
        <v>8</v>
      </c>
      <c r="T2" s="4" t="s">
        <v>9</v>
      </c>
      <c r="U2" s="5" t="s">
        <v>9</v>
      </c>
      <c r="V2" s="7" t="s">
        <v>10</v>
      </c>
      <c r="W2" s="5" t="s">
        <v>10</v>
      </c>
      <c r="X2" s="4" t="s">
        <v>11</v>
      </c>
      <c r="Y2" s="5" t="s">
        <v>11</v>
      </c>
      <c r="Z2" s="4" t="s">
        <v>12</v>
      </c>
      <c r="AA2" s="5" t="s">
        <v>12</v>
      </c>
      <c r="AB2" s="4" t="s">
        <v>13</v>
      </c>
      <c r="AC2" s="5" t="s">
        <v>13</v>
      </c>
      <c r="AD2" s="4" t="s">
        <v>14</v>
      </c>
      <c r="AE2" s="5" t="s">
        <v>14</v>
      </c>
      <c r="AF2" s="8" t="s">
        <v>15</v>
      </c>
      <c r="AG2" s="9" t="s">
        <v>15</v>
      </c>
      <c r="AH2" s="4" t="s">
        <v>16</v>
      </c>
      <c r="AI2" s="5" t="s">
        <v>16</v>
      </c>
      <c r="AJ2" s="4" t="s">
        <v>17</v>
      </c>
      <c r="AK2" s="5" t="s">
        <v>17</v>
      </c>
      <c r="AL2" s="10"/>
      <c r="AM2" s="11"/>
    </row>
    <row r="3" spans="1:39" ht="90.75" thickBot="1" x14ac:dyDescent="0.3">
      <c r="A3" s="12" t="s">
        <v>18</v>
      </c>
      <c r="B3" s="13" t="s">
        <v>19</v>
      </c>
      <c r="C3" s="14" t="s">
        <v>20</v>
      </c>
      <c r="D3" s="13" t="s">
        <v>21</v>
      </c>
      <c r="E3" s="14" t="s">
        <v>20</v>
      </c>
      <c r="F3" s="13" t="s">
        <v>22</v>
      </c>
      <c r="G3" s="14" t="s">
        <v>20</v>
      </c>
      <c r="H3" s="13" t="s">
        <v>23</v>
      </c>
      <c r="I3" s="14" t="s">
        <v>20</v>
      </c>
      <c r="J3" s="13" t="s">
        <v>24</v>
      </c>
      <c r="K3" s="14" t="s">
        <v>20</v>
      </c>
      <c r="L3" s="13" t="s">
        <v>25</v>
      </c>
      <c r="M3" s="14" t="s">
        <v>20</v>
      </c>
      <c r="N3" s="13" t="s">
        <v>26</v>
      </c>
      <c r="O3" s="14" t="s">
        <v>20</v>
      </c>
      <c r="P3" s="13" t="s">
        <v>27</v>
      </c>
      <c r="Q3" s="14" t="s">
        <v>20</v>
      </c>
      <c r="R3" s="13" t="s">
        <v>28</v>
      </c>
      <c r="S3" s="15" t="s">
        <v>20</v>
      </c>
      <c r="T3" s="13" t="s">
        <v>29</v>
      </c>
      <c r="U3" s="14" t="s">
        <v>20</v>
      </c>
      <c r="V3" s="16" t="s">
        <v>30</v>
      </c>
      <c r="W3" s="14" t="s">
        <v>20</v>
      </c>
      <c r="X3" s="13" t="s">
        <v>31</v>
      </c>
      <c r="Y3" s="14" t="s">
        <v>20</v>
      </c>
      <c r="Z3" s="13" t="s">
        <v>32</v>
      </c>
      <c r="AA3" s="14" t="s">
        <v>20</v>
      </c>
      <c r="AB3" s="13" t="s">
        <v>33</v>
      </c>
      <c r="AC3" s="14" t="s">
        <v>20</v>
      </c>
      <c r="AD3" s="13" t="s">
        <v>34</v>
      </c>
      <c r="AE3" s="14" t="s">
        <v>20</v>
      </c>
      <c r="AF3" s="13" t="s">
        <v>35</v>
      </c>
      <c r="AG3" s="14" t="s">
        <v>20</v>
      </c>
      <c r="AH3" s="13" t="s">
        <v>36</v>
      </c>
      <c r="AI3" s="14" t="s">
        <v>20</v>
      </c>
      <c r="AJ3" s="13" t="s">
        <v>37</v>
      </c>
      <c r="AK3" s="14" t="s">
        <v>20</v>
      </c>
      <c r="AL3" s="17" t="s">
        <v>38</v>
      </c>
      <c r="AM3" s="18" t="s">
        <v>39</v>
      </c>
    </row>
    <row r="4" spans="1:39" x14ac:dyDescent="0.25">
      <c r="A4" s="19" t="s">
        <v>40</v>
      </c>
      <c r="B4" s="20">
        <v>0</v>
      </c>
      <c r="C4" s="21">
        <v>0</v>
      </c>
      <c r="D4" s="22">
        <v>0</v>
      </c>
      <c r="E4" s="23">
        <v>0</v>
      </c>
      <c r="F4" s="20">
        <v>0</v>
      </c>
      <c r="G4" s="21">
        <v>0</v>
      </c>
      <c r="H4" s="22">
        <v>0</v>
      </c>
      <c r="I4" s="23">
        <v>0</v>
      </c>
      <c r="J4" s="24">
        <v>0</v>
      </c>
      <c r="K4" s="25">
        <v>0</v>
      </c>
      <c r="L4" s="24">
        <v>0</v>
      </c>
      <c r="M4" s="25">
        <v>0</v>
      </c>
      <c r="N4" s="24">
        <v>0</v>
      </c>
      <c r="O4" s="25">
        <v>0</v>
      </c>
      <c r="P4" s="24">
        <v>0</v>
      </c>
      <c r="Q4" s="25">
        <v>0</v>
      </c>
      <c r="R4" s="24">
        <v>0</v>
      </c>
      <c r="S4" s="25">
        <v>0</v>
      </c>
      <c r="T4" s="24">
        <v>0</v>
      </c>
      <c r="U4" s="25">
        <v>0</v>
      </c>
      <c r="V4" s="24">
        <v>0</v>
      </c>
      <c r="W4" s="25">
        <v>0</v>
      </c>
      <c r="X4" s="24">
        <v>0</v>
      </c>
      <c r="Y4" s="25">
        <v>0</v>
      </c>
      <c r="Z4" s="24">
        <v>0</v>
      </c>
      <c r="AA4" s="25">
        <v>0</v>
      </c>
      <c r="AB4" s="24">
        <v>0</v>
      </c>
      <c r="AC4" s="25">
        <v>0</v>
      </c>
      <c r="AD4" s="24">
        <v>0</v>
      </c>
      <c r="AE4" s="25">
        <v>0</v>
      </c>
      <c r="AF4" s="24">
        <v>0</v>
      </c>
      <c r="AG4" s="25">
        <v>0</v>
      </c>
      <c r="AH4" s="24">
        <v>1972</v>
      </c>
      <c r="AI4" s="25">
        <v>0</v>
      </c>
      <c r="AJ4" s="24">
        <v>0</v>
      </c>
      <c r="AK4" s="25">
        <v>0</v>
      </c>
      <c r="AL4" s="22">
        <f>SUM(B4,D4,F4,H4,J4,L4,N4,P4,R4,T4,V4,X4,Z4,AB4,AD4,AF4,AH4,AJ4)</f>
        <v>1972</v>
      </c>
      <c r="AM4" s="26">
        <f>SUM(C4,E4,G4,I4,K4,M4,O4,Q4,S4,U4,W4,Y4,AA4,AC4,AE4,AG4,AI4,AK4)</f>
        <v>0</v>
      </c>
    </row>
    <row r="5" spans="1:39" x14ac:dyDescent="0.25">
      <c r="A5" s="27" t="s">
        <v>41</v>
      </c>
      <c r="B5" s="28">
        <v>0</v>
      </c>
      <c r="C5" s="29">
        <v>0</v>
      </c>
      <c r="D5" s="30">
        <v>0</v>
      </c>
      <c r="E5" s="31">
        <v>0</v>
      </c>
      <c r="F5" s="28">
        <v>0</v>
      </c>
      <c r="G5" s="29">
        <v>0</v>
      </c>
      <c r="H5" s="30">
        <v>0</v>
      </c>
      <c r="I5" s="31">
        <v>0</v>
      </c>
      <c r="J5" s="28">
        <v>0</v>
      </c>
      <c r="K5" s="29">
        <v>0</v>
      </c>
      <c r="L5" s="28">
        <v>0</v>
      </c>
      <c r="M5" s="29">
        <v>0</v>
      </c>
      <c r="N5" s="28">
        <v>0</v>
      </c>
      <c r="O5" s="29">
        <v>0</v>
      </c>
      <c r="P5" s="28">
        <v>0</v>
      </c>
      <c r="Q5" s="29">
        <v>0</v>
      </c>
      <c r="R5" s="28">
        <v>0</v>
      </c>
      <c r="S5" s="29">
        <v>0</v>
      </c>
      <c r="T5" s="28">
        <v>0</v>
      </c>
      <c r="U5" s="29">
        <v>0</v>
      </c>
      <c r="V5" s="28">
        <v>0</v>
      </c>
      <c r="W5" s="29">
        <v>0</v>
      </c>
      <c r="X5" s="28">
        <v>0</v>
      </c>
      <c r="Y5" s="29">
        <v>0</v>
      </c>
      <c r="Z5" s="28">
        <v>0</v>
      </c>
      <c r="AA5" s="29">
        <v>0</v>
      </c>
      <c r="AB5" s="28">
        <v>0</v>
      </c>
      <c r="AC5" s="29">
        <v>0</v>
      </c>
      <c r="AD5" s="28">
        <v>0</v>
      </c>
      <c r="AE5" s="29">
        <v>0</v>
      </c>
      <c r="AF5" s="28">
        <v>0</v>
      </c>
      <c r="AG5" s="29">
        <v>0</v>
      </c>
      <c r="AH5" s="28">
        <v>18706</v>
      </c>
      <c r="AI5" s="29">
        <v>0</v>
      </c>
      <c r="AJ5" s="28">
        <v>0</v>
      </c>
      <c r="AK5" s="29">
        <v>0</v>
      </c>
      <c r="AL5" s="30">
        <f>SUM(B5,D5,F5,H5,J5,L5,N5,P5,R5,T5,V5,X5,Z5,AB5,AD5,AF5,AH5,AJ5)</f>
        <v>18706</v>
      </c>
      <c r="AM5" s="32">
        <f t="shared" ref="AM5:AM88" si="0">SUM(C5,E5,G5,I5,K5,M5,O5,Q5,S5,U5,W5,Y5,AA5,AC5,AE5,AG5,AI5,AK5)</f>
        <v>0</v>
      </c>
    </row>
    <row r="6" spans="1:39" x14ac:dyDescent="0.25">
      <c r="A6" s="27" t="s">
        <v>183</v>
      </c>
      <c r="B6" s="28">
        <v>0</v>
      </c>
      <c r="C6" s="29">
        <v>0</v>
      </c>
      <c r="D6" s="30">
        <v>0</v>
      </c>
      <c r="E6" s="31">
        <v>0</v>
      </c>
      <c r="F6" s="28">
        <v>0</v>
      </c>
      <c r="G6" s="29">
        <v>0</v>
      </c>
      <c r="H6" s="30">
        <v>0</v>
      </c>
      <c r="I6" s="31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25528</v>
      </c>
      <c r="W6" s="29">
        <v>0</v>
      </c>
      <c r="X6" s="28">
        <v>0</v>
      </c>
      <c r="Y6" s="29">
        <v>0</v>
      </c>
      <c r="Z6" s="28">
        <v>0</v>
      </c>
      <c r="AA6" s="29">
        <v>0</v>
      </c>
      <c r="AB6" s="28">
        <v>41666</v>
      </c>
      <c r="AC6" s="29">
        <v>0</v>
      </c>
      <c r="AD6" s="28">
        <v>0</v>
      </c>
      <c r="AE6" s="29">
        <v>0</v>
      </c>
      <c r="AF6" s="28">
        <v>0</v>
      </c>
      <c r="AG6" s="29">
        <v>0</v>
      </c>
      <c r="AH6" s="28">
        <v>0</v>
      </c>
      <c r="AI6" s="29">
        <v>0</v>
      </c>
      <c r="AJ6" s="28">
        <v>0</v>
      </c>
      <c r="AK6" s="29">
        <v>0</v>
      </c>
      <c r="AL6" s="30">
        <f t="shared" ref="AL6:AL88" si="1">SUM(B6,D6,F6,H6,J6,L6,N6,P6,R6,T6,V6,X6,Z6,AB6,AD6,AF6,AH6,AJ6)</f>
        <v>67194</v>
      </c>
      <c r="AM6" s="32">
        <f t="shared" si="0"/>
        <v>0</v>
      </c>
    </row>
    <row r="7" spans="1:39" x14ac:dyDescent="0.25">
      <c r="A7" s="27" t="s">
        <v>187</v>
      </c>
      <c r="B7" s="28">
        <v>0</v>
      </c>
      <c r="C7" s="29">
        <v>0</v>
      </c>
      <c r="D7" s="30">
        <v>20366</v>
      </c>
      <c r="E7" s="31">
        <v>0</v>
      </c>
      <c r="F7" s="28">
        <v>175282</v>
      </c>
      <c r="G7" s="29">
        <v>612</v>
      </c>
      <c r="H7" s="30">
        <v>0</v>
      </c>
      <c r="I7" s="31">
        <v>0</v>
      </c>
      <c r="J7" s="28">
        <v>0</v>
      </c>
      <c r="K7" s="29">
        <v>0</v>
      </c>
      <c r="L7" s="28">
        <v>0</v>
      </c>
      <c r="M7" s="29">
        <v>0</v>
      </c>
      <c r="N7" s="28">
        <v>0</v>
      </c>
      <c r="O7" s="29">
        <v>0</v>
      </c>
      <c r="P7" s="33">
        <v>0</v>
      </c>
      <c r="Q7" s="29">
        <v>0</v>
      </c>
      <c r="R7" s="28">
        <v>13</v>
      </c>
      <c r="S7" s="29">
        <v>0</v>
      </c>
      <c r="T7" s="28">
        <v>0</v>
      </c>
      <c r="U7" s="29">
        <v>0</v>
      </c>
      <c r="V7" s="28">
        <v>5456</v>
      </c>
      <c r="W7" s="29">
        <v>0</v>
      </c>
      <c r="X7" s="28">
        <v>0</v>
      </c>
      <c r="Y7" s="29">
        <v>0</v>
      </c>
      <c r="Z7" s="28">
        <v>0</v>
      </c>
      <c r="AA7" s="29">
        <v>0</v>
      </c>
      <c r="AB7" s="28">
        <v>0</v>
      </c>
      <c r="AC7" s="29">
        <v>0</v>
      </c>
      <c r="AD7" s="28">
        <v>0</v>
      </c>
      <c r="AE7" s="29">
        <v>0</v>
      </c>
      <c r="AF7" s="28">
        <v>0</v>
      </c>
      <c r="AG7" s="29">
        <v>0</v>
      </c>
      <c r="AH7" s="28">
        <v>0</v>
      </c>
      <c r="AI7" s="29">
        <v>0</v>
      </c>
      <c r="AJ7" s="28">
        <v>0</v>
      </c>
      <c r="AK7" s="29">
        <v>0</v>
      </c>
      <c r="AL7" s="30">
        <f>SUM(B7,D7,F7,H7,J7,L7,N7,P7,R7,T7,V7,X7,Z7,AB7,AD7,AF7,AH7,AJ7)</f>
        <v>201117</v>
      </c>
      <c r="AM7" s="32">
        <f t="shared" si="0"/>
        <v>612</v>
      </c>
    </row>
    <row r="8" spans="1:39" x14ac:dyDescent="0.25">
      <c r="A8" s="27" t="s">
        <v>42</v>
      </c>
      <c r="B8" s="28">
        <v>0</v>
      </c>
      <c r="C8" s="29">
        <v>0</v>
      </c>
      <c r="D8" s="30">
        <v>0</v>
      </c>
      <c r="E8" s="31">
        <v>0</v>
      </c>
      <c r="F8" s="28">
        <v>0</v>
      </c>
      <c r="G8" s="29">
        <v>0</v>
      </c>
      <c r="H8" s="30">
        <v>0</v>
      </c>
      <c r="I8" s="31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663</v>
      </c>
      <c r="W8" s="29">
        <v>0</v>
      </c>
      <c r="X8" s="28">
        <v>0</v>
      </c>
      <c r="Y8" s="29">
        <v>0</v>
      </c>
      <c r="Z8" s="28">
        <v>0</v>
      </c>
      <c r="AA8" s="29">
        <v>0</v>
      </c>
      <c r="AB8" s="28">
        <v>747</v>
      </c>
      <c r="AC8" s="29">
        <v>0</v>
      </c>
      <c r="AD8" s="28">
        <v>0</v>
      </c>
      <c r="AE8" s="29">
        <v>0</v>
      </c>
      <c r="AF8" s="28">
        <v>0</v>
      </c>
      <c r="AG8" s="29">
        <v>0</v>
      </c>
      <c r="AH8" s="28">
        <v>0</v>
      </c>
      <c r="AI8" s="29">
        <v>0</v>
      </c>
      <c r="AJ8" s="28">
        <v>0</v>
      </c>
      <c r="AK8" s="29">
        <v>0</v>
      </c>
      <c r="AL8" s="30">
        <f t="shared" si="1"/>
        <v>1410</v>
      </c>
      <c r="AM8" s="32">
        <f t="shared" si="0"/>
        <v>0</v>
      </c>
    </row>
    <row r="9" spans="1:39" x14ac:dyDescent="0.25">
      <c r="A9" s="27" t="s">
        <v>43</v>
      </c>
      <c r="B9" s="28">
        <v>0</v>
      </c>
      <c r="C9" s="29">
        <v>0</v>
      </c>
      <c r="D9" s="30">
        <v>0</v>
      </c>
      <c r="E9" s="31">
        <v>0</v>
      </c>
      <c r="F9" s="28">
        <v>0</v>
      </c>
      <c r="G9" s="29">
        <v>0</v>
      </c>
      <c r="H9" s="30">
        <v>0</v>
      </c>
      <c r="I9" s="31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v>0</v>
      </c>
      <c r="AA9" s="29">
        <v>0</v>
      </c>
      <c r="AB9" s="28">
        <v>291049</v>
      </c>
      <c r="AC9" s="29">
        <v>0</v>
      </c>
      <c r="AD9" s="28">
        <v>0</v>
      </c>
      <c r="AE9" s="29">
        <v>0</v>
      </c>
      <c r="AF9" s="28">
        <v>0</v>
      </c>
      <c r="AG9" s="29">
        <v>0</v>
      </c>
      <c r="AH9" s="28">
        <v>0</v>
      </c>
      <c r="AI9" s="29">
        <v>0</v>
      </c>
      <c r="AJ9" s="28">
        <v>5824</v>
      </c>
      <c r="AK9" s="29">
        <v>0</v>
      </c>
      <c r="AL9" s="30">
        <f t="shared" si="1"/>
        <v>296873</v>
      </c>
      <c r="AM9" s="32">
        <f t="shared" si="0"/>
        <v>0</v>
      </c>
    </row>
    <row r="10" spans="1:39" x14ac:dyDescent="0.25">
      <c r="A10" s="27" t="s">
        <v>174</v>
      </c>
      <c r="B10" s="28">
        <v>0</v>
      </c>
      <c r="C10" s="29">
        <v>0</v>
      </c>
      <c r="D10" s="30">
        <v>0</v>
      </c>
      <c r="E10" s="31">
        <v>0</v>
      </c>
      <c r="F10" s="28">
        <v>0</v>
      </c>
      <c r="G10" s="29">
        <v>0</v>
      </c>
      <c r="H10" s="30">
        <v>0</v>
      </c>
      <c r="I10" s="31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0</v>
      </c>
      <c r="W10" s="29">
        <v>0</v>
      </c>
      <c r="X10" s="28">
        <v>0</v>
      </c>
      <c r="Y10" s="29">
        <v>0</v>
      </c>
      <c r="Z10" s="28">
        <v>0</v>
      </c>
      <c r="AA10" s="29">
        <v>0</v>
      </c>
      <c r="AB10" s="28">
        <v>0</v>
      </c>
      <c r="AC10" s="29">
        <v>0</v>
      </c>
      <c r="AD10" s="28">
        <v>0</v>
      </c>
      <c r="AE10" s="29">
        <v>0</v>
      </c>
      <c r="AF10" s="28">
        <v>0</v>
      </c>
      <c r="AG10" s="29">
        <v>0</v>
      </c>
      <c r="AH10" s="28">
        <v>0</v>
      </c>
      <c r="AI10" s="29">
        <v>0</v>
      </c>
      <c r="AJ10" s="28">
        <v>0</v>
      </c>
      <c r="AK10" s="29">
        <v>0</v>
      </c>
      <c r="AL10" s="30">
        <f>SUM(B10,D10,F10,H10,J10,L10,N10,P10,R10,T10,V10,X10,Z10,AB10,AD10,AF10,AH10,AJ10)</f>
        <v>0</v>
      </c>
      <c r="AM10" s="32">
        <f>SUM(C10,E10,G10,I10,K10,M10,O10,Q10,S10,U10,W10,Y10,AA10,AC10,AE10,AG10,AI10,AK10)</f>
        <v>0</v>
      </c>
    </row>
    <row r="11" spans="1:39" x14ac:dyDescent="0.25">
      <c r="A11" s="27" t="s">
        <v>44</v>
      </c>
      <c r="B11" s="28">
        <v>0</v>
      </c>
      <c r="C11" s="29">
        <v>0</v>
      </c>
      <c r="D11" s="30">
        <v>0</v>
      </c>
      <c r="E11" s="31">
        <v>0</v>
      </c>
      <c r="F11" s="28">
        <v>0</v>
      </c>
      <c r="G11" s="29">
        <v>0</v>
      </c>
      <c r="H11" s="30">
        <v>0</v>
      </c>
      <c r="I11" s="31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83509</v>
      </c>
      <c r="W11" s="29">
        <v>0</v>
      </c>
      <c r="X11" s="28">
        <v>0</v>
      </c>
      <c r="Y11" s="29">
        <v>0</v>
      </c>
      <c r="Z11" s="28">
        <v>0</v>
      </c>
      <c r="AA11" s="29">
        <v>0</v>
      </c>
      <c r="AB11" s="28">
        <v>0</v>
      </c>
      <c r="AC11" s="29">
        <v>0</v>
      </c>
      <c r="AD11" s="28">
        <v>0</v>
      </c>
      <c r="AE11" s="29">
        <v>0</v>
      </c>
      <c r="AF11" s="28">
        <v>0</v>
      </c>
      <c r="AG11" s="29">
        <v>0</v>
      </c>
      <c r="AH11" s="28">
        <v>0</v>
      </c>
      <c r="AI11" s="29">
        <v>0</v>
      </c>
      <c r="AJ11" s="28">
        <v>0</v>
      </c>
      <c r="AK11" s="29">
        <v>0</v>
      </c>
      <c r="AL11" s="30">
        <f t="shared" si="1"/>
        <v>83509</v>
      </c>
      <c r="AM11" s="32">
        <f t="shared" si="0"/>
        <v>0</v>
      </c>
    </row>
    <row r="12" spans="1:39" x14ac:dyDescent="0.25">
      <c r="A12" s="27" t="s">
        <v>45</v>
      </c>
      <c r="B12" s="28">
        <v>0</v>
      </c>
      <c r="C12" s="29">
        <v>0</v>
      </c>
      <c r="D12" s="30">
        <v>0</v>
      </c>
      <c r="E12" s="31">
        <v>0</v>
      </c>
      <c r="F12" s="28">
        <v>0</v>
      </c>
      <c r="G12" s="29">
        <v>0</v>
      </c>
      <c r="H12" s="30">
        <v>0</v>
      </c>
      <c r="I12" s="31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0</v>
      </c>
      <c r="W12" s="29">
        <v>0</v>
      </c>
      <c r="X12" s="28">
        <v>0</v>
      </c>
      <c r="Y12" s="29">
        <v>0</v>
      </c>
      <c r="Z12" s="28">
        <v>0</v>
      </c>
      <c r="AA12" s="29">
        <v>0</v>
      </c>
      <c r="AB12" s="28">
        <v>0</v>
      </c>
      <c r="AC12" s="29">
        <v>0</v>
      </c>
      <c r="AD12" s="28">
        <v>0</v>
      </c>
      <c r="AE12" s="29">
        <v>0</v>
      </c>
      <c r="AF12" s="28">
        <v>0</v>
      </c>
      <c r="AG12" s="29">
        <v>0</v>
      </c>
      <c r="AH12" s="28">
        <v>83737</v>
      </c>
      <c r="AI12" s="29">
        <v>0</v>
      </c>
      <c r="AJ12" s="28">
        <v>0</v>
      </c>
      <c r="AK12" s="29">
        <v>0</v>
      </c>
      <c r="AL12" s="22">
        <f>SUM(B12,D12,F12,H12,J12,L12,N12,P12,R12,T12,V12,X12,Z12,AB12,AD12,AF12,AH12,AJ12)</f>
        <v>83737</v>
      </c>
      <c r="AM12" s="32">
        <v>0</v>
      </c>
    </row>
    <row r="13" spans="1:39" x14ac:dyDescent="0.25">
      <c r="A13" s="27" t="s">
        <v>46</v>
      </c>
      <c r="B13" s="28">
        <v>0</v>
      </c>
      <c r="C13" s="29">
        <v>0</v>
      </c>
      <c r="D13" s="30">
        <v>0</v>
      </c>
      <c r="E13" s="31">
        <v>0</v>
      </c>
      <c r="F13" s="28">
        <v>0</v>
      </c>
      <c r="G13" s="29">
        <v>0</v>
      </c>
      <c r="H13" s="30">
        <v>0</v>
      </c>
      <c r="I13" s="31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0</v>
      </c>
      <c r="W13" s="29">
        <v>0</v>
      </c>
      <c r="X13" s="28">
        <v>0</v>
      </c>
      <c r="Y13" s="29">
        <v>0</v>
      </c>
      <c r="Z13" s="28">
        <v>0</v>
      </c>
      <c r="AA13" s="29">
        <v>0</v>
      </c>
      <c r="AB13" s="28">
        <v>0</v>
      </c>
      <c r="AC13" s="29">
        <v>0</v>
      </c>
      <c r="AD13" s="28">
        <v>0</v>
      </c>
      <c r="AE13" s="29">
        <v>0</v>
      </c>
      <c r="AF13" s="28">
        <v>0</v>
      </c>
      <c r="AG13" s="29">
        <v>0</v>
      </c>
      <c r="AH13" s="28">
        <v>5125</v>
      </c>
      <c r="AI13" s="29">
        <v>0</v>
      </c>
      <c r="AJ13" s="28">
        <v>0</v>
      </c>
      <c r="AK13" s="29">
        <v>0</v>
      </c>
      <c r="AL13" s="30">
        <f t="shared" si="1"/>
        <v>5125</v>
      </c>
      <c r="AM13" s="32">
        <f t="shared" si="0"/>
        <v>0</v>
      </c>
    </row>
    <row r="14" spans="1:39" x14ac:dyDescent="0.25">
      <c r="A14" s="27" t="s">
        <v>47</v>
      </c>
      <c r="B14" s="28">
        <v>0</v>
      </c>
      <c r="C14" s="29">
        <v>0</v>
      </c>
      <c r="D14" s="30">
        <v>0</v>
      </c>
      <c r="E14" s="31">
        <v>0</v>
      </c>
      <c r="F14" s="28">
        <v>0</v>
      </c>
      <c r="G14" s="29">
        <v>0</v>
      </c>
      <c r="H14" s="30">
        <v>0</v>
      </c>
      <c r="I14" s="31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105973</v>
      </c>
      <c r="W14" s="29">
        <v>0</v>
      </c>
      <c r="X14" s="28">
        <v>0</v>
      </c>
      <c r="Y14" s="29">
        <v>0</v>
      </c>
      <c r="Z14" s="28">
        <v>0</v>
      </c>
      <c r="AA14" s="29">
        <v>0</v>
      </c>
      <c r="AB14" s="28">
        <v>0</v>
      </c>
      <c r="AC14" s="29">
        <v>0</v>
      </c>
      <c r="AD14" s="28">
        <v>0</v>
      </c>
      <c r="AE14" s="29">
        <v>0</v>
      </c>
      <c r="AF14" s="28">
        <v>0</v>
      </c>
      <c r="AG14" s="29">
        <v>0</v>
      </c>
      <c r="AH14" s="28">
        <v>0</v>
      </c>
      <c r="AI14" s="29">
        <v>0</v>
      </c>
      <c r="AJ14" s="28">
        <v>385732</v>
      </c>
      <c r="AK14" s="29">
        <v>0</v>
      </c>
      <c r="AL14" s="30">
        <f t="shared" si="1"/>
        <v>491705</v>
      </c>
      <c r="AM14" s="32">
        <f t="shared" si="0"/>
        <v>0</v>
      </c>
    </row>
    <row r="15" spans="1:39" x14ac:dyDescent="0.25">
      <c r="A15" s="27" t="s">
        <v>48</v>
      </c>
      <c r="B15" s="28">
        <v>0</v>
      </c>
      <c r="C15" s="29">
        <v>0</v>
      </c>
      <c r="D15" s="30">
        <v>0</v>
      </c>
      <c r="E15" s="31">
        <v>0</v>
      </c>
      <c r="F15" s="28">
        <v>0</v>
      </c>
      <c r="G15" s="29">
        <v>0</v>
      </c>
      <c r="H15" s="30">
        <v>0</v>
      </c>
      <c r="I15" s="31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0</v>
      </c>
      <c r="U15" s="29">
        <v>0</v>
      </c>
      <c r="V15" s="28">
        <v>5799</v>
      </c>
      <c r="W15" s="29">
        <v>0</v>
      </c>
      <c r="X15" s="28">
        <v>0</v>
      </c>
      <c r="Y15" s="29">
        <v>0</v>
      </c>
      <c r="Z15" s="28">
        <v>0</v>
      </c>
      <c r="AA15" s="29">
        <v>0</v>
      </c>
      <c r="AB15" s="28">
        <v>0</v>
      </c>
      <c r="AC15" s="29">
        <v>0</v>
      </c>
      <c r="AD15" s="28">
        <v>0</v>
      </c>
      <c r="AE15" s="29">
        <v>0</v>
      </c>
      <c r="AF15" s="28">
        <v>0</v>
      </c>
      <c r="AG15" s="29">
        <v>0</v>
      </c>
      <c r="AH15" s="28">
        <v>0</v>
      </c>
      <c r="AI15" s="29">
        <v>0</v>
      </c>
      <c r="AJ15" s="28">
        <v>0</v>
      </c>
      <c r="AK15" s="29">
        <v>0</v>
      </c>
      <c r="AL15" s="30">
        <f t="shared" si="1"/>
        <v>5799</v>
      </c>
      <c r="AM15" s="32">
        <f t="shared" si="0"/>
        <v>0</v>
      </c>
    </row>
    <row r="16" spans="1:39" x14ac:dyDescent="0.25">
      <c r="A16" s="27" t="s">
        <v>49</v>
      </c>
      <c r="B16" s="28">
        <v>0</v>
      </c>
      <c r="C16" s="29">
        <v>0</v>
      </c>
      <c r="D16" s="30">
        <v>0</v>
      </c>
      <c r="E16" s="31">
        <v>0</v>
      </c>
      <c r="F16" s="28">
        <v>0</v>
      </c>
      <c r="G16" s="29">
        <v>0</v>
      </c>
      <c r="H16" s="30">
        <v>0</v>
      </c>
      <c r="I16" s="31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0</v>
      </c>
      <c r="U16" s="29">
        <v>0</v>
      </c>
      <c r="V16" s="28">
        <v>633</v>
      </c>
      <c r="W16" s="29">
        <v>0</v>
      </c>
      <c r="X16" s="28">
        <v>0</v>
      </c>
      <c r="Y16" s="29">
        <v>0</v>
      </c>
      <c r="Z16" s="28">
        <v>0</v>
      </c>
      <c r="AA16" s="29">
        <v>0</v>
      </c>
      <c r="AB16" s="28">
        <v>0</v>
      </c>
      <c r="AC16" s="29">
        <v>0</v>
      </c>
      <c r="AD16" s="28">
        <v>0</v>
      </c>
      <c r="AE16" s="29">
        <v>0</v>
      </c>
      <c r="AF16" s="28">
        <v>0</v>
      </c>
      <c r="AG16" s="29">
        <v>0</v>
      </c>
      <c r="AH16" s="28">
        <v>0</v>
      </c>
      <c r="AI16" s="29">
        <v>0</v>
      </c>
      <c r="AJ16" s="28">
        <v>0</v>
      </c>
      <c r="AK16" s="29">
        <v>0</v>
      </c>
      <c r="AL16" s="30">
        <f t="shared" si="1"/>
        <v>633</v>
      </c>
      <c r="AM16" s="32">
        <f t="shared" si="0"/>
        <v>0</v>
      </c>
    </row>
    <row r="17" spans="1:39" x14ac:dyDescent="0.25">
      <c r="A17" s="27" t="s">
        <v>50</v>
      </c>
      <c r="B17" s="28">
        <v>0</v>
      </c>
      <c r="C17" s="29">
        <v>0</v>
      </c>
      <c r="D17" s="30">
        <v>0</v>
      </c>
      <c r="E17" s="31">
        <v>0</v>
      </c>
      <c r="F17" s="28">
        <v>0</v>
      </c>
      <c r="G17" s="29">
        <v>0</v>
      </c>
      <c r="H17" s="30">
        <v>0</v>
      </c>
      <c r="I17" s="31">
        <v>0</v>
      </c>
      <c r="J17" s="28">
        <v>0</v>
      </c>
      <c r="K17" s="29">
        <v>0</v>
      </c>
      <c r="L17" s="28">
        <v>0</v>
      </c>
      <c r="M17" s="29">
        <v>0</v>
      </c>
      <c r="N17" s="28">
        <v>0</v>
      </c>
      <c r="O17" s="29">
        <v>0</v>
      </c>
      <c r="P17" s="28">
        <v>0</v>
      </c>
      <c r="Q17" s="29">
        <v>0</v>
      </c>
      <c r="R17" s="28">
        <v>0</v>
      </c>
      <c r="S17" s="29">
        <v>0</v>
      </c>
      <c r="T17" s="28">
        <v>0</v>
      </c>
      <c r="U17" s="29">
        <v>0</v>
      </c>
      <c r="V17" s="28">
        <v>0</v>
      </c>
      <c r="W17" s="29">
        <v>0</v>
      </c>
      <c r="X17" s="28">
        <v>0</v>
      </c>
      <c r="Y17" s="29">
        <v>0</v>
      </c>
      <c r="Z17" s="28">
        <v>0</v>
      </c>
      <c r="AA17" s="29">
        <v>0</v>
      </c>
      <c r="AB17" s="28">
        <v>0</v>
      </c>
      <c r="AC17" s="29">
        <v>0</v>
      </c>
      <c r="AD17" s="28">
        <v>0</v>
      </c>
      <c r="AE17" s="29">
        <v>0</v>
      </c>
      <c r="AF17" s="28">
        <v>0</v>
      </c>
      <c r="AG17" s="29">
        <v>0</v>
      </c>
      <c r="AH17" s="28">
        <v>49062</v>
      </c>
      <c r="AI17" s="29">
        <v>0</v>
      </c>
      <c r="AJ17" s="28">
        <v>0</v>
      </c>
      <c r="AK17" s="29">
        <v>0</v>
      </c>
      <c r="AL17" s="30">
        <f t="shared" si="1"/>
        <v>49062</v>
      </c>
      <c r="AM17" s="32">
        <f t="shared" si="0"/>
        <v>0</v>
      </c>
    </row>
    <row r="18" spans="1:39" x14ac:dyDescent="0.25">
      <c r="A18" s="27" t="s">
        <v>51</v>
      </c>
      <c r="B18" s="28">
        <v>46496</v>
      </c>
      <c r="C18" s="29">
        <v>279</v>
      </c>
      <c r="D18" s="30">
        <v>59069</v>
      </c>
      <c r="E18" s="31">
        <v>0</v>
      </c>
      <c r="F18" s="28">
        <v>650245</v>
      </c>
      <c r="G18" s="29">
        <v>46424</v>
      </c>
      <c r="H18" s="30">
        <v>95587</v>
      </c>
      <c r="I18" s="31">
        <v>12365</v>
      </c>
      <c r="J18" s="28">
        <v>374013</v>
      </c>
      <c r="K18" s="29">
        <v>0</v>
      </c>
      <c r="L18" s="28">
        <v>600580</v>
      </c>
      <c r="M18" s="29">
        <v>26159</v>
      </c>
      <c r="N18" s="28">
        <v>0</v>
      </c>
      <c r="O18" s="29">
        <v>0</v>
      </c>
      <c r="P18" s="28">
        <v>0</v>
      </c>
      <c r="Q18" s="29">
        <v>0</v>
      </c>
      <c r="R18" s="28">
        <v>4396</v>
      </c>
      <c r="S18" s="29">
        <v>9</v>
      </c>
      <c r="T18" s="28">
        <v>0</v>
      </c>
      <c r="U18" s="29">
        <v>0</v>
      </c>
      <c r="V18" s="28">
        <v>141198</v>
      </c>
      <c r="W18" s="29">
        <v>0</v>
      </c>
      <c r="X18" s="28">
        <v>266401</v>
      </c>
      <c r="Y18" s="29">
        <v>0</v>
      </c>
      <c r="Z18" s="28">
        <v>634</v>
      </c>
      <c r="AA18" s="29">
        <v>0</v>
      </c>
      <c r="AB18" s="28">
        <v>0</v>
      </c>
      <c r="AC18" s="29">
        <v>0</v>
      </c>
      <c r="AD18" s="28">
        <v>0</v>
      </c>
      <c r="AE18" s="29">
        <v>0</v>
      </c>
      <c r="AF18" s="28">
        <v>0</v>
      </c>
      <c r="AG18" s="29">
        <v>0</v>
      </c>
      <c r="AH18" s="28">
        <v>489994</v>
      </c>
      <c r="AI18" s="29">
        <v>0</v>
      </c>
      <c r="AJ18" s="28">
        <v>272188</v>
      </c>
      <c r="AK18" s="29">
        <v>0</v>
      </c>
      <c r="AL18" s="30">
        <f>SUM(B18,D18,F18,H18,J18,L18,N18,P18,R18,T18,V18,X18,Z18,AB18,AD18,AF18,AH18,AJ18)</f>
        <v>3000801</v>
      </c>
      <c r="AM18" s="32">
        <f t="shared" si="0"/>
        <v>85236</v>
      </c>
    </row>
    <row r="19" spans="1:39" x14ac:dyDescent="0.25">
      <c r="A19" s="27" t="s">
        <v>52</v>
      </c>
      <c r="B19" s="28">
        <v>0</v>
      </c>
      <c r="C19" s="29">
        <v>0</v>
      </c>
      <c r="D19" s="30">
        <v>0</v>
      </c>
      <c r="E19" s="31">
        <v>0</v>
      </c>
      <c r="F19" s="28">
        <v>0</v>
      </c>
      <c r="G19" s="29">
        <v>0</v>
      </c>
      <c r="H19" s="30">
        <v>0</v>
      </c>
      <c r="I19" s="31">
        <v>0</v>
      </c>
      <c r="J19" s="28">
        <v>0</v>
      </c>
      <c r="K19" s="29">
        <v>0</v>
      </c>
      <c r="L19" s="28">
        <v>0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28">
        <v>0</v>
      </c>
      <c r="U19" s="29">
        <v>0</v>
      </c>
      <c r="V19" s="28">
        <v>0</v>
      </c>
      <c r="W19" s="29">
        <v>0</v>
      </c>
      <c r="X19" s="28">
        <v>0</v>
      </c>
      <c r="Y19" s="29">
        <v>0</v>
      </c>
      <c r="Z19" s="28">
        <v>0</v>
      </c>
      <c r="AA19" s="29">
        <v>0</v>
      </c>
      <c r="AB19" s="28">
        <v>872467</v>
      </c>
      <c r="AC19" s="29">
        <v>0</v>
      </c>
      <c r="AD19" s="28">
        <v>0</v>
      </c>
      <c r="AE19" s="29">
        <v>0</v>
      </c>
      <c r="AF19" s="28">
        <v>0</v>
      </c>
      <c r="AG19" s="29">
        <v>0</v>
      </c>
      <c r="AH19" s="28">
        <v>0</v>
      </c>
      <c r="AI19" s="29">
        <v>0</v>
      </c>
      <c r="AJ19" s="28">
        <v>3854</v>
      </c>
      <c r="AK19" s="29">
        <v>0</v>
      </c>
      <c r="AL19" s="30">
        <f>SUM(B19,D19,F19,H19,J19,L19,N19,P19,R19,T19,V19,X19,Z19,AB19,AD19,AF19,AH19,AJ19)</f>
        <v>876321</v>
      </c>
      <c r="AM19" s="32">
        <f t="shared" si="0"/>
        <v>0</v>
      </c>
    </row>
    <row r="20" spans="1:39" x14ac:dyDescent="0.25">
      <c r="A20" s="27" t="s">
        <v>53</v>
      </c>
      <c r="B20" s="28">
        <v>0</v>
      </c>
      <c r="C20" s="29">
        <v>0</v>
      </c>
      <c r="D20" s="30">
        <v>0</v>
      </c>
      <c r="E20" s="31">
        <v>0</v>
      </c>
      <c r="F20" s="28">
        <v>0</v>
      </c>
      <c r="G20" s="29">
        <v>0</v>
      </c>
      <c r="H20" s="30">
        <v>0</v>
      </c>
      <c r="I20" s="31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9">
        <v>0</v>
      </c>
      <c r="Z20" s="28">
        <v>0</v>
      </c>
      <c r="AA20" s="29">
        <v>0</v>
      </c>
      <c r="AB20" s="28">
        <v>119190</v>
      </c>
      <c r="AC20" s="29">
        <v>0</v>
      </c>
      <c r="AD20" s="28">
        <v>0</v>
      </c>
      <c r="AE20" s="29">
        <v>0</v>
      </c>
      <c r="AF20" s="28">
        <v>0</v>
      </c>
      <c r="AG20" s="29">
        <v>0</v>
      </c>
      <c r="AH20" s="28">
        <v>339241</v>
      </c>
      <c r="AI20" s="29">
        <v>0</v>
      </c>
      <c r="AJ20" s="28">
        <v>0</v>
      </c>
      <c r="AK20" s="29">
        <v>0</v>
      </c>
      <c r="AL20" s="30">
        <f t="shared" si="1"/>
        <v>458431</v>
      </c>
      <c r="AM20" s="32">
        <f t="shared" si="0"/>
        <v>0</v>
      </c>
    </row>
    <row r="21" spans="1:39" x14ac:dyDescent="0.25">
      <c r="A21" s="27" t="s">
        <v>54</v>
      </c>
      <c r="B21" s="28">
        <v>0</v>
      </c>
      <c r="C21" s="29">
        <v>0</v>
      </c>
      <c r="D21" s="30">
        <v>0</v>
      </c>
      <c r="E21" s="31">
        <v>0</v>
      </c>
      <c r="F21" s="28">
        <v>0</v>
      </c>
      <c r="G21" s="29">
        <v>0</v>
      </c>
      <c r="H21" s="30">
        <v>0</v>
      </c>
      <c r="I21" s="31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105</v>
      </c>
      <c r="W21" s="29">
        <v>0</v>
      </c>
      <c r="X21" s="28">
        <v>0</v>
      </c>
      <c r="Y21" s="29">
        <v>0</v>
      </c>
      <c r="Z21" s="28">
        <v>0</v>
      </c>
      <c r="AA21" s="29">
        <v>0</v>
      </c>
      <c r="AB21" s="28">
        <v>0</v>
      </c>
      <c r="AC21" s="29">
        <v>0</v>
      </c>
      <c r="AD21" s="28">
        <v>0</v>
      </c>
      <c r="AE21" s="29">
        <v>0</v>
      </c>
      <c r="AF21" s="28">
        <v>0</v>
      </c>
      <c r="AG21" s="29">
        <v>0</v>
      </c>
      <c r="AH21" s="28">
        <v>0</v>
      </c>
      <c r="AI21" s="29">
        <v>0</v>
      </c>
      <c r="AJ21" s="28">
        <v>0</v>
      </c>
      <c r="AK21" s="29">
        <v>0</v>
      </c>
      <c r="AL21" s="30">
        <f>SUM(B21,D21,F21,H21,J21,L21,N21,P21,R21,T21,V21,X21,Z21,AB21,AD21,AF21,AH21,AJ21)</f>
        <v>105</v>
      </c>
      <c r="AM21" s="32">
        <f t="shared" si="0"/>
        <v>0</v>
      </c>
    </row>
    <row r="22" spans="1:39" x14ac:dyDescent="0.25">
      <c r="A22" s="27" t="s">
        <v>195</v>
      </c>
      <c r="B22" s="28">
        <v>0</v>
      </c>
      <c r="C22" s="29">
        <v>0</v>
      </c>
      <c r="D22" s="30">
        <v>0</v>
      </c>
      <c r="E22" s="31">
        <v>0</v>
      </c>
      <c r="F22" s="28">
        <v>0</v>
      </c>
      <c r="G22" s="29">
        <v>0</v>
      </c>
      <c r="H22" s="30">
        <v>0</v>
      </c>
      <c r="I22" s="31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v>0</v>
      </c>
      <c r="AA22" s="29">
        <v>0</v>
      </c>
      <c r="AB22" s="28">
        <v>0</v>
      </c>
      <c r="AC22" s="29">
        <v>0</v>
      </c>
      <c r="AD22" s="28">
        <v>0</v>
      </c>
      <c r="AE22" s="29">
        <v>0</v>
      </c>
      <c r="AF22" s="28">
        <v>0</v>
      </c>
      <c r="AG22" s="29">
        <v>0</v>
      </c>
      <c r="AH22" s="28">
        <v>21631</v>
      </c>
      <c r="AI22" s="29">
        <v>0</v>
      </c>
      <c r="AJ22" s="28">
        <v>0</v>
      </c>
      <c r="AK22" s="29">
        <v>0</v>
      </c>
      <c r="AL22" s="30">
        <f t="shared" si="1"/>
        <v>21631</v>
      </c>
      <c r="AM22" s="32">
        <f t="shared" si="0"/>
        <v>0</v>
      </c>
    </row>
    <row r="23" spans="1:39" x14ac:dyDescent="0.25">
      <c r="A23" s="27" t="s">
        <v>55</v>
      </c>
      <c r="B23" s="28">
        <v>0</v>
      </c>
      <c r="C23" s="29">
        <v>0</v>
      </c>
      <c r="D23" s="30">
        <v>0</v>
      </c>
      <c r="E23" s="31">
        <v>0</v>
      </c>
      <c r="F23" s="28">
        <v>0</v>
      </c>
      <c r="G23" s="29">
        <v>0</v>
      </c>
      <c r="H23" s="30">
        <v>0</v>
      </c>
      <c r="I23" s="31">
        <v>0</v>
      </c>
      <c r="J23" s="28">
        <v>0</v>
      </c>
      <c r="K23" s="29">
        <v>0</v>
      </c>
      <c r="L23" s="28">
        <v>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0</v>
      </c>
      <c r="S23" s="29">
        <v>0</v>
      </c>
      <c r="T23" s="28">
        <v>0</v>
      </c>
      <c r="U23" s="29">
        <v>0</v>
      </c>
      <c r="V23" s="28">
        <v>0</v>
      </c>
      <c r="W23" s="29">
        <v>0</v>
      </c>
      <c r="X23" s="28">
        <v>0</v>
      </c>
      <c r="Y23" s="29">
        <v>0</v>
      </c>
      <c r="Z23" s="28">
        <v>0</v>
      </c>
      <c r="AA23" s="29">
        <v>0</v>
      </c>
      <c r="AB23" s="28">
        <v>222630</v>
      </c>
      <c r="AC23" s="29">
        <v>0</v>
      </c>
      <c r="AD23" s="28">
        <v>0</v>
      </c>
      <c r="AE23" s="29">
        <v>0</v>
      </c>
      <c r="AF23" s="28">
        <v>0</v>
      </c>
      <c r="AG23" s="29">
        <v>0</v>
      </c>
      <c r="AH23" s="28">
        <v>0</v>
      </c>
      <c r="AI23" s="29">
        <v>0</v>
      </c>
      <c r="AJ23" s="28">
        <v>0</v>
      </c>
      <c r="AK23" s="29">
        <v>0</v>
      </c>
      <c r="AL23" s="30">
        <f t="shared" si="1"/>
        <v>222630</v>
      </c>
      <c r="AM23" s="32">
        <f t="shared" si="0"/>
        <v>0</v>
      </c>
    </row>
    <row r="24" spans="1:39" x14ac:dyDescent="0.25">
      <c r="A24" s="27" t="s">
        <v>56</v>
      </c>
      <c r="B24" s="28">
        <v>148717</v>
      </c>
      <c r="C24" s="29">
        <v>0</v>
      </c>
      <c r="D24" s="30">
        <v>154058</v>
      </c>
      <c r="E24" s="31">
        <v>0</v>
      </c>
      <c r="F24" s="28">
        <v>459671</v>
      </c>
      <c r="G24" s="29">
        <v>0</v>
      </c>
      <c r="H24" s="30">
        <v>621090</v>
      </c>
      <c r="I24" s="31">
        <v>0</v>
      </c>
      <c r="J24" s="28">
        <v>411207</v>
      </c>
      <c r="K24" s="29">
        <v>0</v>
      </c>
      <c r="L24" s="28">
        <v>343730</v>
      </c>
      <c r="M24" s="29">
        <v>0</v>
      </c>
      <c r="N24" s="28">
        <v>0</v>
      </c>
      <c r="O24" s="29">
        <v>0</v>
      </c>
      <c r="P24" s="28">
        <v>0</v>
      </c>
      <c r="Q24" s="29">
        <v>0</v>
      </c>
      <c r="R24" s="28">
        <v>37435</v>
      </c>
      <c r="S24" s="29">
        <v>0</v>
      </c>
      <c r="T24" s="28">
        <v>747877</v>
      </c>
      <c r="U24" s="29">
        <v>0</v>
      </c>
      <c r="V24" s="28">
        <v>156073</v>
      </c>
      <c r="W24" s="29">
        <v>0</v>
      </c>
      <c r="X24" s="28">
        <v>245168</v>
      </c>
      <c r="Y24" s="29">
        <v>0</v>
      </c>
      <c r="Z24" s="28">
        <v>0</v>
      </c>
      <c r="AA24" s="29">
        <v>0</v>
      </c>
      <c r="AB24" s="28">
        <v>0</v>
      </c>
      <c r="AC24" s="29">
        <v>0</v>
      </c>
      <c r="AD24" s="28">
        <v>0</v>
      </c>
      <c r="AE24" s="29">
        <v>0</v>
      </c>
      <c r="AF24" s="28">
        <v>0</v>
      </c>
      <c r="AG24" s="29">
        <v>0</v>
      </c>
      <c r="AH24" s="28">
        <v>0</v>
      </c>
      <c r="AI24" s="29">
        <v>0</v>
      </c>
      <c r="AJ24" s="28">
        <v>283406</v>
      </c>
      <c r="AK24" s="29">
        <v>0</v>
      </c>
      <c r="AL24" s="30">
        <f t="shared" si="1"/>
        <v>3608432</v>
      </c>
      <c r="AM24" s="32">
        <f t="shared" si="0"/>
        <v>0</v>
      </c>
    </row>
    <row r="25" spans="1:39" x14ac:dyDescent="0.25">
      <c r="A25" s="27" t="s">
        <v>57</v>
      </c>
      <c r="B25" s="28">
        <v>0</v>
      </c>
      <c r="C25" s="29">
        <v>0</v>
      </c>
      <c r="D25" s="30">
        <v>0</v>
      </c>
      <c r="E25" s="31">
        <v>0</v>
      </c>
      <c r="F25" s="28">
        <v>0</v>
      </c>
      <c r="G25" s="29">
        <v>0</v>
      </c>
      <c r="H25" s="30">
        <v>0</v>
      </c>
      <c r="I25" s="31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v>0</v>
      </c>
      <c r="AA25" s="29">
        <v>0</v>
      </c>
      <c r="AB25" s="28">
        <v>0</v>
      </c>
      <c r="AC25" s="29">
        <v>0</v>
      </c>
      <c r="AD25" s="28">
        <v>0</v>
      </c>
      <c r="AE25" s="29">
        <v>0</v>
      </c>
      <c r="AF25" s="28">
        <v>0</v>
      </c>
      <c r="AG25" s="29">
        <v>0</v>
      </c>
      <c r="AH25" s="28">
        <v>52135</v>
      </c>
      <c r="AI25" s="29">
        <v>0</v>
      </c>
      <c r="AJ25" s="28">
        <v>0</v>
      </c>
      <c r="AK25" s="29">
        <v>0</v>
      </c>
      <c r="AL25" s="30">
        <f t="shared" si="1"/>
        <v>52135</v>
      </c>
      <c r="AM25" s="32">
        <f t="shared" si="0"/>
        <v>0</v>
      </c>
    </row>
    <row r="26" spans="1:39" x14ac:dyDescent="0.25">
      <c r="A26" s="27" t="s">
        <v>188</v>
      </c>
      <c r="B26" s="28">
        <v>0</v>
      </c>
      <c r="C26" s="29">
        <v>0</v>
      </c>
      <c r="D26" s="30">
        <v>0</v>
      </c>
      <c r="E26" s="31">
        <v>0</v>
      </c>
      <c r="F26" s="28">
        <v>0</v>
      </c>
      <c r="G26" s="29">
        <v>0</v>
      </c>
      <c r="H26" s="30">
        <v>0</v>
      </c>
      <c r="I26" s="31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500</v>
      </c>
      <c r="W26" s="29">
        <v>0</v>
      </c>
      <c r="X26" s="28">
        <v>0</v>
      </c>
      <c r="Y26" s="29">
        <v>0</v>
      </c>
      <c r="Z26" s="28">
        <v>0</v>
      </c>
      <c r="AA26" s="29">
        <v>0</v>
      </c>
      <c r="AB26" s="28">
        <v>0</v>
      </c>
      <c r="AC26" s="29">
        <v>0</v>
      </c>
      <c r="AD26" s="28">
        <v>0</v>
      </c>
      <c r="AE26" s="29">
        <v>0</v>
      </c>
      <c r="AF26" s="28">
        <v>0</v>
      </c>
      <c r="AG26" s="29">
        <v>0</v>
      </c>
      <c r="AH26" s="28">
        <v>0</v>
      </c>
      <c r="AI26" s="29">
        <v>0</v>
      </c>
      <c r="AJ26" s="28">
        <v>0</v>
      </c>
      <c r="AK26" s="29">
        <v>0</v>
      </c>
      <c r="AL26" s="30">
        <f t="shared" ref="AL26:AL27" si="2">SUM(B26,D26,F26,H26,J26,L26,N26,P26,R26,T26,V26,X26,Z26,AB26,AD26,AF26,AH26,AJ26)</f>
        <v>500</v>
      </c>
      <c r="AM26" s="32">
        <f t="shared" ref="AM26:AM27" si="3">SUM(C26,E26,G26,I26,K26,M26,O26,Q26,S26,U26,W26,Y26,AA26,AC26,AE26,AG26,AI26,AK26)</f>
        <v>0</v>
      </c>
    </row>
    <row r="27" spans="1:39" x14ac:dyDescent="0.25">
      <c r="A27" s="27" t="s">
        <v>58</v>
      </c>
      <c r="B27" s="28">
        <v>0</v>
      </c>
      <c r="C27" s="29">
        <v>0</v>
      </c>
      <c r="D27" s="30">
        <v>0</v>
      </c>
      <c r="E27" s="31">
        <v>0</v>
      </c>
      <c r="F27" s="28">
        <v>0</v>
      </c>
      <c r="G27" s="29">
        <v>0</v>
      </c>
      <c r="H27" s="30">
        <v>0</v>
      </c>
      <c r="I27" s="31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40045</v>
      </c>
      <c r="W27" s="29">
        <v>0</v>
      </c>
      <c r="X27" s="28">
        <v>0</v>
      </c>
      <c r="Y27" s="29">
        <v>0</v>
      </c>
      <c r="Z27" s="28">
        <v>0</v>
      </c>
      <c r="AA27" s="29">
        <v>0</v>
      </c>
      <c r="AB27" s="28">
        <v>0</v>
      </c>
      <c r="AC27" s="29">
        <v>0</v>
      </c>
      <c r="AD27" s="28">
        <v>0</v>
      </c>
      <c r="AE27" s="29">
        <v>0</v>
      </c>
      <c r="AF27" s="28">
        <v>0</v>
      </c>
      <c r="AG27" s="29">
        <v>0</v>
      </c>
      <c r="AH27" s="28">
        <v>0</v>
      </c>
      <c r="AI27" s="29">
        <v>0</v>
      </c>
      <c r="AJ27" s="28">
        <v>0</v>
      </c>
      <c r="AK27" s="29">
        <v>0</v>
      </c>
      <c r="AL27" s="30">
        <f t="shared" si="2"/>
        <v>40045</v>
      </c>
      <c r="AM27" s="32">
        <f t="shared" si="3"/>
        <v>0</v>
      </c>
    </row>
    <row r="28" spans="1:39" x14ac:dyDescent="0.25">
      <c r="A28" s="27" t="s">
        <v>175</v>
      </c>
      <c r="B28" s="28">
        <v>0</v>
      </c>
      <c r="C28" s="29">
        <v>0</v>
      </c>
      <c r="D28" s="30">
        <v>0</v>
      </c>
      <c r="E28" s="31">
        <v>0</v>
      </c>
      <c r="F28" s="28">
        <v>0</v>
      </c>
      <c r="G28" s="29">
        <v>0</v>
      </c>
      <c r="H28" s="30">
        <v>0</v>
      </c>
      <c r="I28" s="31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v>0</v>
      </c>
      <c r="AA28" s="29">
        <v>0</v>
      </c>
      <c r="AB28" s="28">
        <v>0</v>
      </c>
      <c r="AC28" s="29">
        <v>0</v>
      </c>
      <c r="AD28" s="28">
        <v>0</v>
      </c>
      <c r="AE28" s="29">
        <v>0</v>
      </c>
      <c r="AF28" s="28">
        <v>0</v>
      </c>
      <c r="AG28" s="29">
        <v>0</v>
      </c>
      <c r="AH28" s="28">
        <v>2153</v>
      </c>
      <c r="AI28" s="29">
        <v>0</v>
      </c>
      <c r="AJ28" s="28">
        <v>0</v>
      </c>
      <c r="AK28" s="29">
        <v>0</v>
      </c>
      <c r="AL28" s="30">
        <f>SUM(B28,D28,F28,H28,J28,L28,N28,P28,R28,T28,V28,X28,Z28,AB28,AD28,AF28,AH28,AJ28)</f>
        <v>2153</v>
      </c>
      <c r="AM28" s="32">
        <f>SUM(C28,E28,G28,I28,K28,M28,O28,Q28,S28,U28,W28,Y28,AA28,AC28,AE28,AG28,AI28,AK28)</f>
        <v>0</v>
      </c>
    </row>
    <row r="29" spans="1:39" x14ac:dyDescent="0.25">
      <c r="A29" s="27" t="s">
        <v>59</v>
      </c>
      <c r="B29" s="28">
        <v>0</v>
      </c>
      <c r="C29" s="29">
        <v>0</v>
      </c>
      <c r="D29" s="30">
        <v>0</v>
      </c>
      <c r="E29" s="31">
        <v>0</v>
      </c>
      <c r="F29" s="28">
        <v>0</v>
      </c>
      <c r="G29" s="29">
        <v>0</v>
      </c>
      <c r="H29" s="30">
        <v>0</v>
      </c>
      <c r="I29" s="31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  <c r="W29" s="29">
        <v>0</v>
      </c>
      <c r="X29" s="28">
        <v>0</v>
      </c>
      <c r="Y29" s="29">
        <v>0</v>
      </c>
      <c r="Z29" s="28">
        <v>0</v>
      </c>
      <c r="AA29" s="29">
        <v>0</v>
      </c>
      <c r="AB29" s="28">
        <v>303710</v>
      </c>
      <c r="AC29" s="29">
        <v>0</v>
      </c>
      <c r="AD29" s="28">
        <v>0</v>
      </c>
      <c r="AE29" s="29">
        <v>0</v>
      </c>
      <c r="AF29" s="28">
        <v>0</v>
      </c>
      <c r="AG29" s="29">
        <v>0</v>
      </c>
      <c r="AH29" s="28">
        <v>0</v>
      </c>
      <c r="AI29" s="29">
        <v>0</v>
      </c>
      <c r="AJ29" s="28">
        <v>0</v>
      </c>
      <c r="AK29" s="29">
        <v>0</v>
      </c>
      <c r="AL29" s="30">
        <f t="shared" si="1"/>
        <v>303710</v>
      </c>
      <c r="AM29" s="32">
        <f t="shared" si="0"/>
        <v>0</v>
      </c>
    </row>
    <row r="30" spans="1:39" x14ac:dyDescent="0.25">
      <c r="A30" s="27" t="s">
        <v>60</v>
      </c>
      <c r="B30" s="28">
        <v>0</v>
      </c>
      <c r="C30" s="29">
        <v>0</v>
      </c>
      <c r="D30" s="30">
        <v>0</v>
      </c>
      <c r="E30" s="31">
        <v>0</v>
      </c>
      <c r="F30" s="28">
        <v>0</v>
      </c>
      <c r="G30" s="29">
        <v>0</v>
      </c>
      <c r="H30" s="30">
        <v>0</v>
      </c>
      <c r="I30" s="31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v>0</v>
      </c>
      <c r="AA30" s="29">
        <v>0</v>
      </c>
      <c r="AB30" s="28">
        <v>0</v>
      </c>
      <c r="AC30" s="29">
        <v>0</v>
      </c>
      <c r="AD30" s="28">
        <v>0</v>
      </c>
      <c r="AE30" s="29">
        <v>0</v>
      </c>
      <c r="AF30" s="28">
        <v>0</v>
      </c>
      <c r="AG30" s="29">
        <v>0</v>
      </c>
      <c r="AH30" s="28">
        <v>30</v>
      </c>
      <c r="AI30" s="29">
        <v>0</v>
      </c>
      <c r="AJ30" s="28">
        <v>0</v>
      </c>
      <c r="AK30" s="29">
        <v>0</v>
      </c>
      <c r="AL30" s="30">
        <f>SUM(B30,D30,F30,H30,J30,L30,N30,P30,R30,T30,V30,X30,Z30,AB30,AD30,AF30,AH30,AJ30)</f>
        <v>30</v>
      </c>
      <c r="AM30" s="32">
        <f>SUM(C30,E30,G30,I30,K30,M30,O30,Q30,S30,U30,W30,Y30,AA30,AC30,AE30,AG30,AI30,AK30)</f>
        <v>0</v>
      </c>
    </row>
    <row r="31" spans="1:39" x14ac:dyDescent="0.25">
      <c r="A31" s="27" t="s">
        <v>61</v>
      </c>
      <c r="B31" s="28">
        <v>4810</v>
      </c>
      <c r="C31" s="29">
        <v>0</v>
      </c>
      <c r="D31" s="30">
        <v>838</v>
      </c>
      <c r="E31" s="31">
        <v>0</v>
      </c>
      <c r="F31" s="28">
        <v>1850</v>
      </c>
      <c r="G31" s="29">
        <v>0</v>
      </c>
      <c r="H31" s="30">
        <v>17</v>
      </c>
      <c r="I31" s="31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5173</v>
      </c>
      <c r="W31" s="29">
        <v>0</v>
      </c>
      <c r="X31" s="28">
        <v>0</v>
      </c>
      <c r="Y31" s="29">
        <v>0</v>
      </c>
      <c r="Z31" s="28">
        <v>0</v>
      </c>
      <c r="AA31" s="29">
        <v>0</v>
      </c>
      <c r="AB31" s="28">
        <v>0</v>
      </c>
      <c r="AC31" s="29">
        <v>0</v>
      </c>
      <c r="AD31" s="28">
        <v>0</v>
      </c>
      <c r="AE31" s="29">
        <v>0</v>
      </c>
      <c r="AF31" s="28">
        <v>0</v>
      </c>
      <c r="AG31" s="29">
        <v>0</v>
      </c>
      <c r="AH31" s="28">
        <v>0</v>
      </c>
      <c r="AI31" s="29">
        <v>0</v>
      </c>
      <c r="AJ31" s="28">
        <v>0</v>
      </c>
      <c r="AK31" s="29">
        <v>0</v>
      </c>
      <c r="AL31" s="30">
        <f t="shared" si="1"/>
        <v>12688</v>
      </c>
      <c r="AM31" s="32">
        <f t="shared" si="0"/>
        <v>0</v>
      </c>
    </row>
    <row r="32" spans="1:39" x14ac:dyDescent="0.25">
      <c r="A32" s="27" t="s">
        <v>62</v>
      </c>
      <c r="B32" s="28">
        <v>0</v>
      </c>
      <c r="C32" s="29">
        <v>0</v>
      </c>
      <c r="D32" s="30">
        <v>0</v>
      </c>
      <c r="E32" s="31">
        <v>0</v>
      </c>
      <c r="F32" s="28">
        <v>0</v>
      </c>
      <c r="G32" s="29">
        <v>0</v>
      </c>
      <c r="H32" s="30">
        <v>0</v>
      </c>
      <c r="I32" s="31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0</v>
      </c>
      <c r="W32" s="29">
        <v>0</v>
      </c>
      <c r="X32" s="28">
        <v>0</v>
      </c>
      <c r="Y32" s="29">
        <v>0</v>
      </c>
      <c r="Z32" s="28">
        <v>0</v>
      </c>
      <c r="AA32" s="29">
        <v>0</v>
      </c>
      <c r="AB32" s="28">
        <v>0</v>
      </c>
      <c r="AC32" s="29">
        <v>0</v>
      </c>
      <c r="AD32" s="28">
        <v>0</v>
      </c>
      <c r="AE32" s="29">
        <v>0</v>
      </c>
      <c r="AF32" s="28">
        <v>0</v>
      </c>
      <c r="AG32" s="29">
        <v>0</v>
      </c>
      <c r="AH32" s="28">
        <v>10879</v>
      </c>
      <c r="AI32" s="29">
        <v>0</v>
      </c>
      <c r="AJ32" s="28">
        <v>0</v>
      </c>
      <c r="AK32" s="29">
        <v>0</v>
      </c>
      <c r="AL32" s="30">
        <f t="shared" si="1"/>
        <v>10879</v>
      </c>
      <c r="AM32" s="32">
        <f t="shared" si="0"/>
        <v>0</v>
      </c>
    </row>
    <row r="33" spans="1:39" x14ac:dyDescent="0.25">
      <c r="A33" s="27" t="s">
        <v>63</v>
      </c>
      <c r="B33" s="28">
        <v>0</v>
      </c>
      <c r="C33" s="29">
        <v>0</v>
      </c>
      <c r="D33" s="30">
        <v>0</v>
      </c>
      <c r="E33" s="31">
        <v>0</v>
      </c>
      <c r="F33" s="28">
        <v>139517</v>
      </c>
      <c r="G33" s="29">
        <v>31889</v>
      </c>
      <c r="H33" s="30">
        <v>0</v>
      </c>
      <c r="I33" s="31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v>0</v>
      </c>
      <c r="AA33" s="29">
        <v>0</v>
      </c>
      <c r="AB33" s="28">
        <v>0</v>
      </c>
      <c r="AC33" s="29">
        <v>0</v>
      </c>
      <c r="AD33" s="28">
        <v>0</v>
      </c>
      <c r="AE33" s="29">
        <v>0</v>
      </c>
      <c r="AF33" s="28">
        <v>0</v>
      </c>
      <c r="AG33" s="29">
        <v>0</v>
      </c>
      <c r="AH33" s="28">
        <v>0</v>
      </c>
      <c r="AI33" s="29">
        <v>0</v>
      </c>
      <c r="AJ33" s="28">
        <v>0</v>
      </c>
      <c r="AK33" s="29">
        <v>0</v>
      </c>
      <c r="AL33" s="30">
        <f t="shared" si="1"/>
        <v>139517</v>
      </c>
      <c r="AM33" s="32">
        <f t="shared" si="0"/>
        <v>31889</v>
      </c>
    </row>
    <row r="34" spans="1:39" x14ac:dyDescent="0.25">
      <c r="A34" s="27" t="s">
        <v>64</v>
      </c>
      <c r="B34" s="28">
        <v>0</v>
      </c>
      <c r="C34" s="29">
        <v>0</v>
      </c>
      <c r="D34" s="30">
        <v>0</v>
      </c>
      <c r="E34" s="31">
        <v>0</v>
      </c>
      <c r="F34" s="28">
        <v>0</v>
      </c>
      <c r="G34" s="29">
        <v>0</v>
      </c>
      <c r="H34" s="30">
        <v>0</v>
      </c>
      <c r="I34" s="31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1213</v>
      </c>
      <c r="W34" s="29">
        <v>0</v>
      </c>
      <c r="X34" s="28">
        <v>0</v>
      </c>
      <c r="Y34" s="29">
        <v>0</v>
      </c>
      <c r="Z34" s="28">
        <v>0</v>
      </c>
      <c r="AA34" s="29">
        <v>0</v>
      </c>
      <c r="AB34" s="28">
        <v>0</v>
      </c>
      <c r="AC34" s="29">
        <v>0</v>
      </c>
      <c r="AD34" s="28">
        <v>0</v>
      </c>
      <c r="AE34" s="29">
        <v>0</v>
      </c>
      <c r="AF34" s="28">
        <v>0</v>
      </c>
      <c r="AG34" s="29">
        <v>0</v>
      </c>
      <c r="AH34" s="28">
        <v>0</v>
      </c>
      <c r="AI34" s="29">
        <v>0</v>
      </c>
      <c r="AJ34" s="28">
        <v>0</v>
      </c>
      <c r="AK34" s="29">
        <v>0</v>
      </c>
      <c r="AL34" s="30">
        <f t="shared" si="1"/>
        <v>1213</v>
      </c>
      <c r="AM34" s="32">
        <f t="shared" si="0"/>
        <v>0</v>
      </c>
    </row>
    <row r="35" spans="1:39" x14ac:dyDescent="0.25">
      <c r="A35" s="27" t="s">
        <v>65</v>
      </c>
      <c r="B35" s="28">
        <v>0</v>
      </c>
      <c r="C35" s="29">
        <v>0</v>
      </c>
      <c r="D35" s="30">
        <v>0</v>
      </c>
      <c r="E35" s="31">
        <v>0</v>
      </c>
      <c r="F35" s="28">
        <v>11653</v>
      </c>
      <c r="G35" s="29">
        <v>0</v>
      </c>
      <c r="H35" s="30">
        <v>0</v>
      </c>
      <c r="I35" s="31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8">
        <v>0</v>
      </c>
      <c r="AA35" s="29">
        <v>0</v>
      </c>
      <c r="AB35" s="28">
        <v>0</v>
      </c>
      <c r="AC35" s="29">
        <v>0</v>
      </c>
      <c r="AD35" s="28">
        <v>0</v>
      </c>
      <c r="AE35" s="29">
        <v>0</v>
      </c>
      <c r="AF35" s="28">
        <v>0</v>
      </c>
      <c r="AG35" s="29">
        <v>0</v>
      </c>
      <c r="AH35" s="28">
        <v>0</v>
      </c>
      <c r="AI35" s="29">
        <v>0</v>
      </c>
      <c r="AJ35" s="28">
        <v>0</v>
      </c>
      <c r="AK35" s="29">
        <v>0</v>
      </c>
      <c r="AL35" s="30">
        <f t="shared" si="1"/>
        <v>11653</v>
      </c>
      <c r="AM35" s="32">
        <f t="shared" si="0"/>
        <v>0</v>
      </c>
    </row>
    <row r="36" spans="1:39" x14ac:dyDescent="0.25">
      <c r="A36" s="27" t="s">
        <v>66</v>
      </c>
      <c r="B36" s="28">
        <v>0</v>
      </c>
      <c r="C36" s="29">
        <v>0</v>
      </c>
      <c r="D36" s="30">
        <v>0</v>
      </c>
      <c r="E36" s="31">
        <v>0</v>
      </c>
      <c r="F36" s="28">
        <v>0</v>
      </c>
      <c r="G36" s="29">
        <v>0</v>
      </c>
      <c r="H36" s="30">
        <v>0</v>
      </c>
      <c r="I36" s="31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8">
        <v>0</v>
      </c>
      <c r="AA36" s="29">
        <v>0</v>
      </c>
      <c r="AB36" s="28">
        <v>7048</v>
      </c>
      <c r="AC36" s="29">
        <v>0</v>
      </c>
      <c r="AD36" s="28">
        <v>0</v>
      </c>
      <c r="AE36" s="29">
        <v>0</v>
      </c>
      <c r="AF36" s="28">
        <v>0</v>
      </c>
      <c r="AG36" s="29">
        <v>0</v>
      </c>
      <c r="AH36" s="28">
        <v>0</v>
      </c>
      <c r="AI36" s="29">
        <v>0</v>
      </c>
      <c r="AJ36" s="28">
        <v>0</v>
      </c>
      <c r="AK36" s="29">
        <v>0</v>
      </c>
      <c r="AL36" s="30">
        <f>SUM(B36,D36,F36,H36,J36,L36,N36,P36,R36,T36,V36,X36,Z36,AB36,AD36,AF36,AH36,AJ36)</f>
        <v>7048</v>
      </c>
      <c r="AM36" s="32">
        <f t="shared" si="0"/>
        <v>0</v>
      </c>
    </row>
    <row r="37" spans="1:39" x14ac:dyDescent="0.25">
      <c r="A37" s="27" t="s">
        <v>67</v>
      </c>
      <c r="B37" s="28">
        <v>0</v>
      </c>
      <c r="C37" s="29">
        <v>0</v>
      </c>
      <c r="D37" s="30">
        <v>0</v>
      </c>
      <c r="E37" s="31">
        <v>0</v>
      </c>
      <c r="F37" s="28">
        <v>7236</v>
      </c>
      <c r="G37" s="29">
        <v>0</v>
      </c>
      <c r="H37" s="30">
        <v>0</v>
      </c>
      <c r="I37" s="31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v>0</v>
      </c>
      <c r="AA37" s="29">
        <v>0</v>
      </c>
      <c r="AB37" s="28">
        <v>214041</v>
      </c>
      <c r="AC37" s="29">
        <v>0</v>
      </c>
      <c r="AD37" s="28">
        <v>0</v>
      </c>
      <c r="AE37" s="29">
        <v>0</v>
      </c>
      <c r="AF37" s="28">
        <v>0</v>
      </c>
      <c r="AG37" s="29">
        <v>0</v>
      </c>
      <c r="AH37" s="28">
        <v>0</v>
      </c>
      <c r="AI37" s="29">
        <v>0</v>
      </c>
      <c r="AJ37" s="28">
        <v>0</v>
      </c>
      <c r="AK37" s="29">
        <v>0</v>
      </c>
      <c r="AL37" s="30">
        <f t="shared" si="1"/>
        <v>221277</v>
      </c>
      <c r="AM37" s="32">
        <f t="shared" si="0"/>
        <v>0</v>
      </c>
    </row>
    <row r="38" spans="1:39" x14ac:dyDescent="0.25">
      <c r="A38" s="27" t="s">
        <v>182</v>
      </c>
      <c r="B38" s="28">
        <v>0</v>
      </c>
      <c r="C38" s="29">
        <v>0</v>
      </c>
      <c r="D38" s="30">
        <v>31</v>
      </c>
      <c r="E38" s="31">
        <v>0</v>
      </c>
      <c r="F38" s="28">
        <v>11981</v>
      </c>
      <c r="G38" s="29">
        <v>0</v>
      </c>
      <c r="H38" s="30">
        <v>0</v>
      </c>
      <c r="I38" s="31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v>0</v>
      </c>
      <c r="AA38" s="29">
        <v>0</v>
      </c>
      <c r="AB38" s="28">
        <v>0</v>
      </c>
      <c r="AC38" s="29">
        <v>0</v>
      </c>
      <c r="AD38" s="28">
        <v>0</v>
      </c>
      <c r="AE38" s="29">
        <v>0</v>
      </c>
      <c r="AF38" s="28">
        <v>0</v>
      </c>
      <c r="AG38" s="29">
        <v>0</v>
      </c>
      <c r="AH38" s="28">
        <v>0</v>
      </c>
      <c r="AI38" s="29">
        <v>0</v>
      </c>
      <c r="AJ38" s="28">
        <v>0</v>
      </c>
      <c r="AK38" s="29">
        <v>0</v>
      </c>
      <c r="AL38" s="30">
        <f t="shared" ref="AL38" si="4">SUM(B38,D38,F38,H38,J38,L38,N38,P38,R38,T38,V38,X38,Z38,AB38,AD38,AF38,AH38,AJ38)</f>
        <v>12012</v>
      </c>
      <c r="AM38" s="32">
        <f t="shared" ref="AM38" si="5">SUM(C38,E38,G38,I38,K38,M38,O38,Q38,S38,U38,W38,Y38,AA38,AC38,AE38,AG38,AI38,AK38)</f>
        <v>0</v>
      </c>
    </row>
    <row r="39" spans="1:39" x14ac:dyDescent="0.25">
      <c r="A39" s="27" t="s">
        <v>68</v>
      </c>
      <c r="B39" s="28">
        <v>0</v>
      </c>
      <c r="C39" s="29">
        <v>0</v>
      </c>
      <c r="D39" s="30">
        <v>0</v>
      </c>
      <c r="E39" s="31">
        <v>0</v>
      </c>
      <c r="F39" s="28">
        <v>0</v>
      </c>
      <c r="G39" s="29">
        <v>0</v>
      </c>
      <c r="H39" s="30">
        <v>0</v>
      </c>
      <c r="I39" s="31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0</v>
      </c>
      <c r="S39" s="29">
        <v>0</v>
      </c>
      <c r="T39" s="28">
        <v>0</v>
      </c>
      <c r="U39" s="29">
        <v>0</v>
      </c>
      <c r="V39" s="28">
        <v>0</v>
      </c>
      <c r="W39" s="29">
        <v>0</v>
      </c>
      <c r="X39" s="28">
        <v>0</v>
      </c>
      <c r="Y39" s="29">
        <v>0</v>
      </c>
      <c r="Z39" s="28">
        <v>0</v>
      </c>
      <c r="AA39" s="29">
        <v>0</v>
      </c>
      <c r="AB39" s="28">
        <v>0</v>
      </c>
      <c r="AC39" s="29">
        <v>0</v>
      </c>
      <c r="AD39" s="28">
        <v>0</v>
      </c>
      <c r="AE39" s="29">
        <v>0</v>
      </c>
      <c r="AF39" s="28">
        <v>0</v>
      </c>
      <c r="AG39" s="29">
        <v>0</v>
      </c>
      <c r="AH39" s="28">
        <v>29323</v>
      </c>
      <c r="AI39" s="29">
        <v>0</v>
      </c>
      <c r="AJ39" s="28">
        <v>0</v>
      </c>
      <c r="AK39" s="29">
        <v>0</v>
      </c>
      <c r="AL39" s="30">
        <f t="shared" si="1"/>
        <v>29323</v>
      </c>
      <c r="AM39" s="32">
        <f t="shared" si="0"/>
        <v>0</v>
      </c>
    </row>
    <row r="40" spans="1:39" x14ac:dyDescent="0.25">
      <c r="A40" s="27" t="s">
        <v>69</v>
      </c>
      <c r="B40" s="28">
        <v>0</v>
      </c>
      <c r="C40" s="29">
        <v>0</v>
      </c>
      <c r="D40" s="30">
        <v>0</v>
      </c>
      <c r="E40" s="31">
        <v>0</v>
      </c>
      <c r="F40" s="28">
        <v>0</v>
      </c>
      <c r="G40" s="29">
        <v>0</v>
      </c>
      <c r="H40" s="30">
        <v>0</v>
      </c>
      <c r="I40" s="31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0</v>
      </c>
      <c r="S40" s="29">
        <v>0</v>
      </c>
      <c r="T40" s="28">
        <v>0</v>
      </c>
      <c r="U40" s="29">
        <v>0</v>
      </c>
      <c r="V40" s="28">
        <v>0</v>
      </c>
      <c r="W40" s="29">
        <v>0</v>
      </c>
      <c r="X40" s="28">
        <v>0</v>
      </c>
      <c r="Y40" s="29">
        <v>0</v>
      </c>
      <c r="Z40" s="28">
        <v>0</v>
      </c>
      <c r="AA40" s="29">
        <v>0</v>
      </c>
      <c r="AB40" s="28">
        <v>0</v>
      </c>
      <c r="AC40" s="29">
        <v>0</v>
      </c>
      <c r="AD40" s="28">
        <v>0</v>
      </c>
      <c r="AE40" s="29">
        <v>0</v>
      </c>
      <c r="AF40" s="28">
        <v>0</v>
      </c>
      <c r="AG40" s="29">
        <v>0</v>
      </c>
      <c r="AH40" s="28">
        <v>66589</v>
      </c>
      <c r="AI40" s="29">
        <v>0</v>
      </c>
      <c r="AJ40" s="28">
        <v>0</v>
      </c>
      <c r="AK40" s="29">
        <v>0</v>
      </c>
      <c r="AL40" s="30">
        <f t="shared" si="1"/>
        <v>66589</v>
      </c>
      <c r="AM40" s="32">
        <f t="shared" si="0"/>
        <v>0</v>
      </c>
    </row>
    <row r="41" spans="1:39" x14ac:dyDescent="0.25">
      <c r="A41" s="27" t="s">
        <v>176</v>
      </c>
      <c r="B41" s="28">
        <v>0</v>
      </c>
      <c r="C41" s="29">
        <v>0</v>
      </c>
      <c r="D41" s="30">
        <v>0</v>
      </c>
      <c r="E41" s="31">
        <v>0</v>
      </c>
      <c r="F41" s="28">
        <v>0</v>
      </c>
      <c r="G41" s="29">
        <v>0</v>
      </c>
      <c r="H41" s="30">
        <v>0</v>
      </c>
      <c r="I41" s="31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5160</v>
      </c>
      <c r="W41" s="29">
        <v>0</v>
      </c>
      <c r="X41" s="28">
        <v>0</v>
      </c>
      <c r="Y41" s="29">
        <v>0</v>
      </c>
      <c r="Z41" s="28">
        <v>0</v>
      </c>
      <c r="AA41" s="29">
        <v>0</v>
      </c>
      <c r="AB41" s="28">
        <v>0</v>
      </c>
      <c r="AC41" s="29">
        <v>0</v>
      </c>
      <c r="AD41" s="28">
        <v>0</v>
      </c>
      <c r="AE41" s="29">
        <v>0</v>
      </c>
      <c r="AF41" s="28">
        <v>0</v>
      </c>
      <c r="AG41" s="29">
        <v>0</v>
      </c>
      <c r="AH41" s="28">
        <v>0</v>
      </c>
      <c r="AI41" s="29">
        <v>0</v>
      </c>
      <c r="AJ41" s="28">
        <v>0</v>
      </c>
      <c r="AK41" s="29">
        <v>0</v>
      </c>
      <c r="AL41" s="30">
        <f>SUM(B41,D41,F41,H41,J41,L41,N41,P41,R41,T41,V41,X41,Z41,AB41,AD41,AF41,AH41,AJ41)</f>
        <v>5160</v>
      </c>
      <c r="AM41" s="32">
        <f>SUM(C41,E41,G41,I41,K41,M41,O41,Q41,S41,U41,W41,Y41,AA41,AC41,AE41,AG41,AI41,AK41)</f>
        <v>0</v>
      </c>
    </row>
    <row r="42" spans="1:39" x14ac:dyDescent="0.25">
      <c r="A42" s="27" t="s">
        <v>70</v>
      </c>
      <c r="B42" s="28">
        <v>0</v>
      </c>
      <c r="C42" s="29">
        <v>0</v>
      </c>
      <c r="D42" s="30">
        <v>0</v>
      </c>
      <c r="E42" s="31">
        <v>0</v>
      </c>
      <c r="F42" s="28">
        <v>0</v>
      </c>
      <c r="G42" s="29">
        <v>0</v>
      </c>
      <c r="H42" s="30">
        <v>0</v>
      </c>
      <c r="I42" s="31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0</v>
      </c>
      <c r="W42" s="29">
        <v>0</v>
      </c>
      <c r="X42" s="28">
        <v>0</v>
      </c>
      <c r="Y42" s="29">
        <v>0</v>
      </c>
      <c r="Z42" s="28">
        <v>0</v>
      </c>
      <c r="AA42" s="29">
        <v>0</v>
      </c>
      <c r="AB42" s="28">
        <v>0</v>
      </c>
      <c r="AC42" s="29">
        <v>0</v>
      </c>
      <c r="AD42" s="28">
        <v>0</v>
      </c>
      <c r="AE42" s="29">
        <v>0</v>
      </c>
      <c r="AF42" s="28">
        <v>0</v>
      </c>
      <c r="AG42" s="29">
        <v>0</v>
      </c>
      <c r="AH42" s="28">
        <v>4395</v>
      </c>
      <c r="AI42" s="29">
        <v>0</v>
      </c>
      <c r="AJ42" s="28">
        <v>0</v>
      </c>
      <c r="AK42" s="29">
        <v>0</v>
      </c>
      <c r="AL42" s="30">
        <f t="shared" si="1"/>
        <v>4395</v>
      </c>
      <c r="AM42" s="32">
        <f t="shared" si="0"/>
        <v>0</v>
      </c>
    </row>
    <row r="43" spans="1:39" x14ac:dyDescent="0.25">
      <c r="A43" s="27" t="s">
        <v>71</v>
      </c>
      <c r="B43" s="28">
        <v>0</v>
      </c>
      <c r="C43" s="29">
        <v>0</v>
      </c>
      <c r="D43" s="30">
        <v>0</v>
      </c>
      <c r="E43" s="31">
        <v>0</v>
      </c>
      <c r="F43" s="28">
        <v>0</v>
      </c>
      <c r="G43" s="29">
        <v>0</v>
      </c>
      <c r="H43" s="30">
        <v>0</v>
      </c>
      <c r="I43" s="31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0</v>
      </c>
      <c r="W43" s="29">
        <v>0</v>
      </c>
      <c r="X43" s="28">
        <v>0</v>
      </c>
      <c r="Y43" s="29">
        <v>0</v>
      </c>
      <c r="Z43" s="28">
        <v>0</v>
      </c>
      <c r="AA43" s="29">
        <v>0</v>
      </c>
      <c r="AB43" s="28">
        <v>393125</v>
      </c>
      <c r="AC43" s="29">
        <v>0</v>
      </c>
      <c r="AD43" s="28">
        <v>0</v>
      </c>
      <c r="AE43" s="29">
        <v>0</v>
      </c>
      <c r="AF43" s="28">
        <v>0</v>
      </c>
      <c r="AG43" s="29">
        <v>0</v>
      </c>
      <c r="AH43" s="28">
        <v>0</v>
      </c>
      <c r="AI43" s="29">
        <v>0</v>
      </c>
      <c r="AJ43" s="28">
        <v>0</v>
      </c>
      <c r="AK43" s="29">
        <v>0</v>
      </c>
      <c r="AL43" s="30">
        <f t="shared" si="1"/>
        <v>393125</v>
      </c>
      <c r="AM43" s="32">
        <f t="shared" si="0"/>
        <v>0</v>
      </c>
    </row>
    <row r="44" spans="1:39" x14ac:dyDescent="0.25">
      <c r="A44" s="27" t="s">
        <v>72</v>
      </c>
      <c r="B44" s="28">
        <v>0</v>
      </c>
      <c r="C44" s="29">
        <v>0</v>
      </c>
      <c r="D44" s="30">
        <v>0</v>
      </c>
      <c r="E44" s="31">
        <v>0</v>
      </c>
      <c r="F44" s="28">
        <v>0</v>
      </c>
      <c r="G44" s="29">
        <v>0</v>
      </c>
      <c r="H44" s="30">
        <v>0</v>
      </c>
      <c r="I44" s="31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  <c r="W44" s="29">
        <v>0</v>
      </c>
      <c r="X44" s="28">
        <v>0</v>
      </c>
      <c r="Y44" s="29">
        <v>0</v>
      </c>
      <c r="Z44" s="28">
        <v>0</v>
      </c>
      <c r="AA44" s="29">
        <v>0</v>
      </c>
      <c r="AB44" s="28">
        <v>0</v>
      </c>
      <c r="AC44" s="29">
        <v>0</v>
      </c>
      <c r="AD44" s="28">
        <v>0</v>
      </c>
      <c r="AE44" s="29">
        <v>0</v>
      </c>
      <c r="AF44" s="28">
        <v>0</v>
      </c>
      <c r="AG44" s="29">
        <v>0</v>
      </c>
      <c r="AH44" s="28">
        <v>0</v>
      </c>
      <c r="AI44" s="29">
        <v>0</v>
      </c>
      <c r="AJ44" s="28">
        <v>0</v>
      </c>
      <c r="AK44" s="29">
        <v>0</v>
      </c>
      <c r="AL44" s="30">
        <v>0</v>
      </c>
      <c r="AM44" s="32">
        <v>0</v>
      </c>
    </row>
    <row r="45" spans="1:39" x14ac:dyDescent="0.25">
      <c r="A45" s="27" t="s">
        <v>73</v>
      </c>
      <c r="B45" s="28">
        <v>0</v>
      </c>
      <c r="C45" s="29">
        <v>0</v>
      </c>
      <c r="D45" s="30">
        <v>0</v>
      </c>
      <c r="E45" s="31">
        <v>0</v>
      </c>
      <c r="F45" s="28">
        <v>0</v>
      </c>
      <c r="G45" s="29">
        <v>0</v>
      </c>
      <c r="H45" s="30">
        <v>0</v>
      </c>
      <c r="I45" s="31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4432</v>
      </c>
      <c r="W45" s="29">
        <v>0</v>
      </c>
      <c r="X45" s="28">
        <v>0</v>
      </c>
      <c r="Y45" s="29">
        <v>0</v>
      </c>
      <c r="Z45" s="28">
        <v>0</v>
      </c>
      <c r="AA45" s="29">
        <v>0</v>
      </c>
      <c r="AB45" s="28">
        <v>0</v>
      </c>
      <c r="AC45" s="29">
        <v>0</v>
      </c>
      <c r="AD45" s="28">
        <v>0</v>
      </c>
      <c r="AE45" s="29">
        <v>0</v>
      </c>
      <c r="AF45" s="28">
        <v>0</v>
      </c>
      <c r="AG45" s="29">
        <v>0</v>
      </c>
      <c r="AH45" s="28">
        <v>0</v>
      </c>
      <c r="AI45" s="29">
        <v>0</v>
      </c>
      <c r="AJ45" s="28">
        <v>0</v>
      </c>
      <c r="AK45" s="29">
        <v>0</v>
      </c>
      <c r="AL45" s="30">
        <f t="shared" si="1"/>
        <v>4432</v>
      </c>
      <c r="AM45" s="32">
        <f t="shared" si="0"/>
        <v>0</v>
      </c>
    </row>
    <row r="46" spans="1:39" x14ac:dyDescent="0.25">
      <c r="A46" s="27" t="s">
        <v>74</v>
      </c>
      <c r="B46" s="28">
        <v>0</v>
      </c>
      <c r="C46" s="29">
        <v>0</v>
      </c>
      <c r="D46" s="30">
        <v>0</v>
      </c>
      <c r="E46" s="31">
        <v>0</v>
      </c>
      <c r="F46" s="28">
        <v>0</v>
      </c>
      <c r="G46" s="29">
        <v>0</v>
      </c>
      <c r="H46" s="30">
        <v>0</v>
      </c>
      <c r="I46" s="31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0</v>
      </c>
      <c r="S46" s="29">
        <v>0</v>
      </c>
      <c r="T46" s="28">
        <v>0</v>
      </c>
      <c r="U46" s="29">
        <v>0</v>
      </c>
      <c r="V46" s="28">
        <v>19898</v>
      </c>
      <c r="W46" s="29">
        <v>0</v>
      </c>
      <c r="X46" s="28">
        <v>0</v>
      </c>
      <c r="Y46" s="29">
        <v>0</v>
      </c>
      <c r="Z46" s="28">
        <v>0</v>
      </c>
      <c r="AA46" s="29">
        <v>0</v>
      </c>
      <c r="AB46" s="28">
        <v>1495990</v>
      </c>
      <c r="AC46" s="29">
        <v>0</v>
      </c>
      <c r="AD46" s="28">
        <v>0</v>
      </c>
      <c r="AE46" s="29">
        <v>0</v>
      </c>
      <c r="AF46" s="28">
        <v>0</v>
      </c>
      <c r="AG46" s="29">
        <v>0</v>
      </c>
      <c r="AH46" s="28">
        <v>402381</v>
      </c>
      <c r="AI46" s="29">
        <v>0</v>
      </c>
      <c r="AJ46" s="28">
        <v>0</v>
      </c>
      <c r="AK46" s="29">
        <v>0</v>
      </c>
      <c r="AL46" s="30">
        <f t="shared" si="1"/>
        <v>1918269</v>
      </c>
      <c r="AM46" s="32">
        <f t="shared" si="0"/>
        <v>0</v>
      </c>
    </row>
    <row r="47" spans="1:39" x14ac:dyDescent="0.25">
      <c r="A47" s="27" t="s">
        <v>75</v>
      </c>
      <c r="B47" s="28">
        <v>151632</v>
      </c>
      <c r="C47" s="29">
        <v>0</v>
      </c>
      <c r="D47" s="30">
        <v>76847</v>
      </c>
      <c r="E47" s="31">
        <v>11645</v>
      </c>
      <c r="F47" s="28">
        <v>260400</v>
      </c>
      <c r="G47" s="29">
        <v>6449</v>
      </c>
      <c r="H47" s="30">
        <v>0</v>
      </c>
      <c r="I47" s="31">
        <v>0</v>
      </c>
      <c r="J47" s="28">
        <v>0</v>
      </c>
      <c r="K47" s="29">
        <v>0</v>
      </c>
      <c r="L47" s="28">
        <v>0</v>
      </c>
      <c r="M47" s="29">
        <v>0</v>
      </c>
      <c r="N47" s="28">
        <v>0</v>
      </c>
      <c r="O47" s="29">
        <v>0</v>
      </c>
      <c r="P47" s="28">
        <v>148</v>
      </c>
      <c r="Q47" s="29">
        <v>145</v>
      </c>
      <c r="R47" s="28">
        <v>11870</v>
      </c>
      <c r="S47" s="29">
        <v>0</v>
      </c>
      <c r="T47" s="28">
        <v>0</v>
      </c>
      <c r="U47" s="29">
        <v>0</v>
      </c>
      <c r="V47" s="28">
        <v>85894</v>
      </c>
      <c r="W47" s="29">
        <v>0</v>
      </c>
      <c r="X47" s="28">
        <v>2610</v>
      </c>
      <c r="Y47" s="29">
        <v>0</v>
      </c>
      <c r="Z47" s="28">
        <v>0</v>
      </c>
      <c r="AA47" s="29">
        <v>0</v>
      </c>
      <c r="AB47" s="28">
        <v>0</v>
      </c>
      <c r="AC47" s="29">
        <v>0</v>
      </c>
      <c r="AD47" s="28">
        <v>0</v>
      </c>
      <c r="AE47" s="29">
        <v>0</v>
      </c>
      <c r="AF47" s="28">
        <v>0</v>
      </c>
      <c r="AG47" s="29">
        <v>0</v>
      </c>
      <c r="AH47" s="28">
        <v>0</v>
      </c>
      <c r="AI47" s="29">
        <v>0</v>
      </c>
      <c r="AJ47" s="28">
        <v>365791</v>
      </c>
      <c r="AK47" s="29">
        <v>0</v>
      </c>
      <c r="AL47" s="30">
        <f t="shared" si="1"/>
        <v>955192</v>
      </c>
      <c r="AM47" s="32">
        <f t="shared" si="0"/>
        <v>18239</v>
      </c>
    </row>
    <row r="48" spans="1:39" x14ac:dyDescent="0.25">
      <c r="A48" s="27" t="s">
        <v>177</v>
      </c>
      <c r="B48" s="28">
        <v>0</v>
      </c>
      <c r="C48" s="29">
        <v>0</v>
      </c>
      <c r="D48" s="30">
        <v>0</v>
      </c>
      <c r="E48" s="31">
        <v>0</v>
      </c>
      <c r="F48" s="28">
        <v>0</v>
      </c>
      <c r="G48" s="29">
        <v>0</v>
      </c>
      <c r="H48" s="30">
        <v>0</v>
      </c>
      <c r="I48" s="31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28">
        <v>0</v>
      </c>
      <c r="U48" s="29">
        <v>0</v>
      </c>
      <c r="V48" s="28">
        <v>0</v>
      </c>
      <c r="W48" s="29">
        <v>0</v>
      </c>
      <c r="X48" s="28">
        <v>0</v>
      </c>
      <c r="Y48" s="29">
        <v>0</v>
      </c>
      <c r="Z48" s="28">
        <v>0</v>
      </c>
      <c r="AA48" s="29">
        <v>0</v>
      </c>
      <c r="AB48" s="28">
        <v>0</v>
      </c>
      <c r="AC48" s="29">
        <v>0</v>
      </c>
      <c r="AD48" s="28">
        <v>0</v>
      </c>
      <c r="AE48" s="29">
        <v>0</v>
      </c>
      <c r="AF48" s="28">
        <v>0</v>
      </c>
      <c r="AG48" s="29">
        <v>0</v>
      </c>
      <c r="AH48" s="28">
        <v>0</v>
      </c>
      <c r="AI48" s="29">
        <v>0</v>
      </c>
      <c r="AJ48" s="28">
        <v>0</v>
      </c>
      <c r="AK48" s="29">
        <v>0</v>
      </c>
      <c r="AL48" s="30">
        <f t="shared" ref="AL48" si="6">SUM(B48,D48,F48,H48,J48,L48,N48,P48,R48,T48,V48,X48,Z48,AB48,AD48,AF48,AH48,AJ48)</f>
        <v>0</v>
      </c>
      <c r="AM48" s="32">
        <f t="shared" ref="AM48" si="7">SUM(C48,E48,G48,I48,K48,M48,O48,Q48,S48,U48,W48,Y48,AA48,AC48,AE48,AG48,AI48,AK48)</f>
        <v>0</v>
      </c>
    </row>
    <row r="49" spans="1:39" x14ac:dyDescent="0.25">
      <c r="A49" s="27" t="s">
        <v>76</v>
      </c>
      <c r="B49" s="28">
        <v>0</v>
      </c>
      <c r="C49" s="29">
        <v>0</v>
      </c>
      <c r="D49" s="30">
        <v>0</v>
      </c>
      <c r="E49" s="31">
        <v>0</v>
      </c>
      <c r="F49" s="28">
        <v>0</v>
      </c>
      <c r="G49" s="29">
        <v>0</v>
      </c>
      <c r="H49" s="30">
        <v>0</v>
      </c>
      <c r="I49" s="31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0</v>
      </c>
      <c r="W49" s="29">
        <v>0</v>
      </c>
      <c r="X49" s="28">
        <v>0</v>
      </c>
      <c r="Y49" s="29">
        <v>0</v>
      </c>
      <c r="Z49" s="28">
        <v>0</v>
      </c>
      <c r="AA49" s="29">
        <v>0</v>
      </c>
      <c r="AB49" s="28">
        <v>0</v>
      </c>
      <c r="AC49" s="29">
        <v>0</v>
      </c>
      <c r="AD49" s="28">
        <v>0</v>
      </c>
      <c r="AE49" s="29">
        <v>0</v>
      </c>
      <c r="AF49" s="28">
        <v>0</v>
      </c>
      <c r="AG49" s="29">
        <v>0</v>
      </c>
      <c r="AH49" s="28">
        <v>691653</v>
      </c>
      <c r="AI49" s="29">
        <v>0</v>
      </c>
      <c r="AJ49" s="28">
        <v>0</v>
      </c>
      <c r="AK49" s="29">
        <v>0</v>
      </c>
      <c r="AL49" s="30">
        <f t="shared" si="1"/>
        <v>691653</v>
      </c>
      <c r="AM49" s="32">
        <f t="shared" si="0"/>
        <v>0</v>
      </c>
    </row>
    <row r="50" spans="1:39" x14ac:dyDescent="0.25">
      <c r="A50" s="27" t="s">
        <v>77</v>
      </c>
      <c r="B50" s="28">
        <v>0</v>
      </c>
      <c r="C50" s="29">
        <v>0</v>
      </c>
      <c r="D50" s="30">
        <v>0</v>
      </c>
      <c r="E50" s="31">
        <v>0</v>
      </c>
      <c r="F50" s="28">
        <v>0</v>
      </c>
      <c r="G50" s="29">
        <v>0</v>
      </c>
      <c r="H50" s="30">
        <v>0</v>
      </c>
      <c r="I50" s="31">
        <v>0</v>
      </c>
      <c r="J50" s="28">
        <v>0</v>
      </c>
      <c r="K50" s="29">
        <v>0</v>
      </c>
      <c r="L50" s="28">
        <v>0</v>
      </c>
      <c r="M50" s="29">
        <v>0</v>
      </c>
      <c r="N50" s="28">
        <v>0</v>
      </c>
      <c r="O50" s="29">
        <v>0</v>
      </c>
      <c r="P50" s="28">
        <v>0</v>
      </c>
      <c r="Q50" s="29">
        <v>0</v>
      </c>
      <c r="R50" s="28">
        <v>0</v>
      </c>
      <c r="S50" s="29">
        <v>0</v>
      </c>
      <c r="T50" s="28">
        <v>0</v>
      </c>
      <c r="U50" s="29">
        <v>0</v>
      </c>
      <c r="V50" s="28">
        <v>0</v>
      </c>
      <c r="W50" s="29">
        <v>0</v>
      </c>
      <c r="X50" s="28">
        <v>0</v>
      </c>
      <c r="Y50" s="29">
        <v>0</v>
      </c>
      <c r="Z50" s="28">
        <v>0</v>
      </c>
      <c r="AA50" s="29">
        <v>0</v>
      </c>
      <c r="AB50" s="28">
        <v>0</v>
      </c>
      <c r="AC50" s="29">
        <v>0</v>
      </c>
      <c r="AD50" s="28">
        <v>0</v>
      </c>
      <c r="AE50" s="29">
        <v>0</v>
      </c>
      <c r="AF50" s="28">
        <v>0</v>
      </c>
      <c r="AG50" s="29">
        <v>0</v>
      </c>
      <c r="AH50" s="28">
        <v>2465</v>
      </c>
      <c r="AI50" s="29">
        <v>0</v>
      </c>
      <c r="AJ50" s="28">
        <v>0</v>
      </c>
      <c r="AK50" s="29">
        <v>0</v>
      </c>
      <c r="AL50" s="30">
        <f t="shared" si="1"/>
        <v>2465</v>
      </c>
      <c r="AM50" s="32">
        <f t="shared" si="0"/>
        <v>0</v>
      </c>
    </row>
    <row r="51" spans="1:39" x14ac:dyDescent="0.25">
      <c r="A51" s="27" t="s">
        <v>78</v>
      </c>
      <c r="B51" s="28">
        <v>0</v>
      </c>
      <c r="C51" s="29">
        <v>0</v>
      </c>
      <c r="D51" s="30">
        <v>0</v>
      </c>
      <c r="E51" s="31">
        <v>0</v>
      </c>
      <c r="F51" s="28">
        <v>0</v>
      </c>
      <c r="G51" s="29">
        <v>0</v>
      </c>
      <c r="H51" s="30">
        <v>0</v>
      </c>
      <c r="I51" s="31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0</v>
      </c>
      <c r="S51" s="29">
        <v>0</v>
      </c>
      <c r="T51" s="28">
        <v>0</v>
      </c>
      <c r="U51" s="29">
        <v>0</v>
      </c>
      <c r="V51" s="28">
        <v>7276</v>
      </c>
      <c r="W51" s="29">
        <v>0</v>
      </c>
      <c r="X51" s="28">
        <v>0</v>
      </c>
      <c r="Y51" s="29">
        <v>0</v>
      </c>
      <c r="Z51" s="28">
        <v>0</v>
      </c>
      <c r="AA51" s="29">
        <v>0</v>
      </c>
      <c r="AB51" s="28">
        <v>0</v>
      </c>
      <c r="AC51" s="29">
        <v>0</v>
      </c>
      <c r="AD51" s="28">
        <v>0</v>
      </c>
      <c r="AE51" s="29">
        <v>0</v>
      </c>
      <c r="AF51" s="28">
        <v>0</v>
      </c>
      <c r="AG51" s="29">
        <v>0</v>
      </c>
      <c r="AH51" s="28">
        <v>0</v>
      </c>
      <c r="AI51" s="29">
        <v>0</v>
      </c>
      <c r="AJ51" s="28">
        <v>2314</v>
      </c>
      <c r="AK51" s="29">
        <v>0</v>
      </c>
      <c r="AL51" s="30">
        <f>SUM(B51,D51,F51,H51,J51,L51,N51,P51,R51,T51,V51,X51,Z51,AB51,AD51,AF51,AH51,AJ51)</f>
        <v>9590</v>
      </c>
      <c r="AM51" s="32">
        <f>SUM(C51,E51,G51,I51,K51,M51,O51,Q51,S51,U51,W51,Y51,AA51,AC51,AE51,AG51,AI51,AK51)</f>
        <v>0</v>
      </c>
    </row>
    <row r="52" spans="1:39" x14ac:dyDescent="0.25">
      <c r="A52" s="27" t="s">
        <v>178</v>
      </c>
      <c r="B52" s="28">
        <v>0</v>
      </c>
      <c r="C52" s="29">
        <v>0</v>
      </c>
      <c r="D52" s="30">
        <v>0</v>
      </c>
      <c r="E52" s="31">
        <v>0</v>
      </c>
      <c r="F52" s="28">
        <v>0</v>
      </c>
      <c r="G52" s="29">
        <v>0</v>
      </c>
      <c r="H52" s="30">
        <v>0</v>
      </c>
      <c r="I52" s="31">
        <v>0</v>
      </c>
      <c r="J52" s="28">
        <v>0</v>
      </c>
      <c r="K52" s="29">
        <v>0</v>
      </c>
      <c r="L52" s="28">
        <v>0</v>
      </c>
      <c r="M52" s="29">
        <v>0</v>
      </c>
      <c r="N52" s="28">
        <v>0</v>
      </c>
      <c r="O52" s="29">
        <v>0</v>
      </c>
      <c r="P52" s="28">
        <v>0</v>
      </c>
      <c r="Q52" s="29">
        <v>0</v>
      </c>
      <c r="R52" s="28">
        <v>0</v>
      </c>
      <c r="S52" s="29">
        <v>0</v>
      </c>
      <c r="T52" s="28">
        <v>0</v>
      </c>
      <c r="U52" s="29">
        <v>0</v>
      </c>
      <c r="V52" s="28">
        <v>0</v>
      </c>
      <c r="W52" s="29">
        <v>0</v>
      </c>
      <c r="X52" s="28">
        <v>0</v>
      </c>
      <c r="Y52" s="29">
        <v>0</v>
      </c>
      <c r="Z52" s="28">
        <v>0</v>
      </c>
      <c r="AA52" s="29">
        <v>0</v>
      </c>
      <c r="AB52" s="28">
        <v>0</v>
      </c>
      <c r="AC52" s="29">
        <v>0</v>
      </c>
      <c r="AD52" s="28">
        <v>0</v>
      </c>
      <c r="AE52" s="29">
        <v>0</v>
      </c>
      <c r="AF52" s="28">
        <v>0</v>
      </c>
      <c r="AG52" s="29">
        <v>0</v>
      </c>
      <c r="AH52" s="28">
        <v>0</v>
      </c>
      <c r="AI52" s="29">
        <v>0</v>
      </c>
      <c r="AJ52" s="28">
        <v>88392</v>
      </c>
      <c r="AK52" s="29">
        <v>0</v>
      </c>
      <c r="AL52" s="30">
        <f t="shared" ref="AL52" si="8">SUM(B52,D52,F52,H52,J52,L52,N52,P52,R52,T52,V52,X52,Z52,AB52,AD52,AF52,AH52,AJ52)</f>
        <v>88392</v>
      </c>
      <c r="AM52" s="32">
        <f t="shared" ref="AM52" si="9">SUM(C52,E52,G52,I52,K52,M52,O52,Q52,S52,U52,W52,Y52,AA52,AC52,AE52,AG52,AI52,AK52)</f>
        <v>0</v>
      </c>
    </row>
    <row r="53" spans="1:39" x14ac:dyDescent="0.25">
      <c r="A53" s="27" t="s">
        <v>79</v>
      </c>
      <c r="B53" s="28">
        <v>0</v>
      </c>
      <c r="C53" s="29">
        <v>0</v>
      </c>
      <c r="D53" s="30">
        <v>0</v>
      </c>
      <c r="E53" s="31">
        <v>0</v>
      </c>
      <c r="F53" s="28">
        <v>0</v>
      </c>
      <c r="G53" s="29">
        <v>0</v>
      </c>
      <c r="H53" s="30">
        <v>0</v>
      </c>
      <c r="I53" s="31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4487</v>
      </c>
      <c r="W53" s="29">
        <v>0</v>
      </c>
      <c r="X53" s="28">
        <v>0</v>
      </c>
      <c r="Y53" s="29">
        <v>0</v>
      </c>
      <c r="Z53" s="28">
        <v>0</v>
      </c>
      <c r="AA53" s="29">
        <v>0</v>
      </c>
      <c r="AB53" s="28">
        <v>0</v>
      </c>
      <c r="AC53" s="29">
        <v>0</v>
      </c>
      <c r="AD53" s="28">
        <v>0</v>
      </c>
      <c r="AE53" s="29">
        <v>0</v>
      </c>
      <c r="AF53" s="28">
        <v>0</v>
      </c>
      <c r="AG53" s="29">
        <v>0</v>
      </c>
      <c r="AH53" s="28">
        <v>10889</v>
      </c>
      <c r="AI53" s="29">
        <v>0</v>
      </c>
      <c r="AJ53" s="28">
        <v>0</v>
      </c>
      <c r="AK53" s="29">
        <v>0</v>
      </c>
      <c r="AL53" s="30">
        <f t="shared" si="1"/>
        <v>15376</v>
      </c>
      <c r="AM53" s="32">
        <f t="shared" si="0"/>
        <v>0</v>
      </c>
    </row>
    <row r="54" spans="1:39" x14ac:dyDescent="0.25">
      <c r="A54" s="27" t="s">
        <v>80</v>
      </c>
      <c r="B54" s="28">
        <v>0</v>
      </c>
      <c r="C54" s="29">
        <v>0</v>
      </c>
      <c r="D54" s="30">
        <v>0</v>
      </c>
      <c r="E54" s="31">
        <v>0</v>
      </c>
      <c r="F54" s="28">
        <v>0</v>
      </c>
      <c r="G54" s="29">
        <v>0</v>
      </c>
      <c r="H54" s="30">
        <v>0</v>
      </c>
      <c r="I54" s="31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0</v>
      </c>
      <c r="W54" s="29">
        <v>0</v>
      </c>
      <c r="X54" s="28">
        <v>0</v>
      </c>
      <c r="Y54" s="29">
        <v>0</v>
      </c>
      <c r="Z54" s="28">
        <v>0</v>
      </c>
      <c r="AA54" s="29">
        <v>0</v>
      </c>
      <c r="AB54" s="28">
        <v>1418544</v>
      </c>
      <c r="AC54" s="29">
        <v>0</v>
      </c>
      <c r="AD54" s="28">
        <v>0</v>
      </c>
      <c r="AE54" s="29">
        <v>0</v>
      </c>
      <c r="AF54" s="28">
        <v>0</v>
      </c>
      <c r="AG54" s="29">
        <v>0</v>
      </c>
      <c r="AH54" s="28">
        <v>0</v>
      </c>
      <c r="AI54" s="29">
        <v>0</v>
      </c>
      <c r="AJ54" s="28">
        <v>0</v>
      </c>
      <c r="AK54" s="29">
        <v>0</v>
      </c>
      <c r="AL54" s="30">
        <f t="shared" si="1"/>
        <v>1418544</v>
      </c>
      <c r="AM54" s="32">
        <f t="shared" si="0"/>
        <v>0</v>
      </c>
    </row>
    <row r="55" spans="1:39" x14ac:dyDescent="0.25">
      <c r="A55" s="27" t="s">
        <v>179</v>
      </c>
      <c r="B55" s="28">
        <v>0</v>
      </c>
      <c r="C55" s="29">
        <v>0</v>
      </c>
      <c r="D55" s="30">
        <v>0</v>
      </c>
      <c r="E55" s="31">
        <v>0</v>
      </c>
      <c r="F55" s="28">
        <v>0</v>
      </c>
      <c r="G55" s="29">
        <v>0</v>
      </c>
      <c r="H55" s="30">
        <v>0</v>
      </c>
      <c r="I55" s="31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v>0</v>
      </c>
      <c r="AA55" s="29">
        <v>0</v>
      </c>
      <c r="AB55" s="28">
        <v>0</v>
      </c>
      <c r="AC55" s="29">
        <v>0</v>
      </c>
      <c r="AD55" s="28">
        <v>0</v>
      </c>
      <c r="AE55" s="29">
        <v>0</v>
      </c>
      <c r="AF55" s="28">
        <v>0</v>
      </c>
      <c r="AG55" s="29">
        <v>0</v>
      </c>
      <c r="AH55" s="28">
        <v>0</v>
      </c>
      <c r="AI55" s="29">
        <v>0</v>
      </c>
      <c r="AJ55" s="28">
        <v>0</v>
      </c>
      <c r="AK55" s="29">
        <v>0</v>
      </c>
      <c r="AL55" s="30">
        <f>SUM(B55,D55,F55,H55,J55,L55,N55,P55,R55,T55,V55,X55,Z55,AB55,AD55,AF55,AH55,AJ55)</f>
        <v>0</v>
      </c>
      <c r="AM55" s="32">
        <f>SUM(C55,E55,G55,I55,K55,M55,O55,Q55,S55,U55,W55,Y55,AA55,AC55,AE55,AG55,AI55,AK55)</f>
        <v>0</v>
      </c>
    </row>
    <row r="56" spans="1:39" x14ac:dyDescent="0.25">
      <c r="A56" s="27" t="s">
        <v>189</v>
      </c>
      <c r="B56" s="28">
        <v>0</v>
      </c>
      <c r="C56" s="29">
        <v>0</v>
      </c>
      <c r="D56" s="30">
        <v>0</v>
      </c>
      <c r="E56" s="31">
        <v>0</v>
      </c>
      <c r="F56" s="28">
        <v>0</v>
      </c>
      <c r="G56" s="29">
        <v>0</v>
      </c>
      <c r="H56" s="30">
        <v>0</v>
      </c>
      <c r="I56" s="31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16715</v>
      </c>
      <c r="W56" s="29">
        <v>0</v>
      </c>
      <c r="X56" s="28">
        <v>0</v>
      </c>
      <c r="Y56" s="29">
        <v>0</v>
      </c>
      <c r="Z56" s="28">
        <v>0</v>
      </c>
      <c r="AA56" s="29">
        <v>0</v>
      </c>
      <c r="AB56" s="28">
        <v>0</v>
      </c>
      <c r="AC56" s="29">
        <v>0</v>
      </c>
      <c r="AD56" s="28">
        <v>0</v>
      </c>
      <c r="AE56" s="29">
        <v>0</v>
      </c>
      <c r="AF56" s="28">
        <v>0</v>
      </c>
      <c r="AG56" s="29">
        <v>0</v>
      </c>
      <c r="AH56" s="28">
        <v>0</v>
      </c>
      <c r="AI56" s="29">
        <v>0</v>
      </c>
      <c r="AJ56" s="28">
        <v>0</v>
      </c>
      <c r="AK56" s="29">
        <v>0</v>
      </c>
      <c r="AL56" s="30">
        <f t="shared" si="1"/>
        <v>16715</v>
      </c>
      <c r="AM56" s="32">
        <f t="shared" si="0"/>
        <v>0</v>
      </c>
    </row>
    <row r="57" spans="1:39" x14ac:dyDescent="0.25">
      <c r="A57" s="27" t="s">
        <v>81</v>
      </c>
      <c r="B57" s="28">
        <v>830329</v>
      </c>
      <c r="C57" s="29">
        <v>38627</v>
      </c>
      <c r="D57" s="30">
        <v>833152</v>
      </c>
      <c r="E57" s="31">
        <v>146087</v>
      </c>
      <c r="F57" s="28">
        <v>5312161</v>
      </c>
      <c r="G57" s="29">
        <v>619645</v>
      </c>
      <c r="H57" s="30">
        <v>0</v>
      </c>
      <c r="I57" s="31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1234016</v>
      </c>
      <c r="W57" s="29">
        <v>0</v>
      </c>
      <c r="X57" s="28">
        <v>0</v>
      </c>
      <c r="Y57" s="29">
        <v>0</v>
      </c>
      <c r="Z57" s="28">
        <v>0</v>
      </c>
      <c r="AA57" s="29">
        <v>0</v>
      </c>
      <c r="AB57" s="28">
        <v>168998</v>
      </c>
      <c r="AC57" s="29">
        <v>0</v>
      </c>
      <c r="AD57" s="28">
        <v>0</v>
      </c>
      <c r="AE57" s="29">
        <v>0</v>
      </c>
      <c r="AF57" s="28">
        <v>0</v>
      </c>
      <c r="AG57" s="29">
        <v>0</v>
      </c>
      <c r="AH57" s="28">
        <v>649799</v>
      </c>
      <c r="AI57" s="29">
        <v>0</v>
      </c>
      <c r="AJ57" s="28">
        <v>332017</v>
      </c>
      <c r="AK57" s="29">
        <v>20476</v>
      </c>
      <c r="AL57" s="30">
        <f t="shared" si="1"/>
        <v>9360472</v>
      </c>
      <c r="AM57" s="32">
        <f t="shared" si="0"/>
        <v>824835</v>
      </c>
    </row>
    <row r="58" spans="1:39" x14ac:dyDescent="0.25">
      <c r="A58" s="27" t="s">
        <v>82</v>
      </c>
      <c r="B58" s="28">
        <v>0</v>
      </c>
      <c r="C58" s="29">
        <v>0</v>
      </c>
      <c r="D58" s="30">
        <v>0</v>
      </c>
      <c r="E58" s="31">
        <v>0</v>
      </c>
      <c r="F58" s="28">
        <v>0</v>
      </c>
      <c r="G58" s="29">
        <v>0</v>
      </c>
      <c r="H58" s="30">
        <v>0</v>
      </c>
      <c r="I58" s="31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0</v>
      </c>
      <c r="W58" s="29">
        <v>0</v>
      </c>
      <c r="X58" s="28">
        <v>0</v>
      </c>
      <c r="Y58" s="29">
        <v>0</v>
      </c>
      <c r="Z58" s="28">
        <v>0</v>
      </c>
      <c r="AA58" s="29">
        <v>0</v>
      </c>
      <c r="AB58" s="28">
        <v>298205</v>
      </c>
      <c r="AC58" s="29">
        <v>0</v>
      </c>
      <c r="AD58" s="28">
        <v>0</v>
      </c>
      <c r="AE58" s="29">
        <v>0</v>
      </c>
      <c r="AF58" s="28">
        <v>0</v>
      </c>
      <c r="AG58" s="29">
        <v>0</v>
      </c>
      <c r="AH58" s="28">
        <v>0</v>
      </c>
      <c r="AI58" s="29">
        <v>0</v>
      </c>
      <c r="AJ58" s="28">
        <v>0</v>
      </c>
      <c r="AK58" s="29">
        <v>0</v>
      </c>
      <c r="AL58" s="30">
        <f t="shared" si="1"/>
        <v>298205</v>
      </c>
      <c r="AM58" s="32">
        <f t="shared" si="0"/>
        <v>0</v>
      </c>
    </row>
    <row r="59" spans="1:39" x14ac:dyDescent="0.25">
      <c r="A59" s="27" t="s">
        <v>180</v>
      </c>
      <c r="B59" s="28">
        <v>0</v>
      </c>
      <c r="C59" s="29">
        <v>0</v>
      </c>
      <c r="D59" s="30">
        <v>0</v>
      </c>
      <c r="E59" s="31">
        <v>0</v>
      </c>
      <c r="F59" s="28">
        <v>0</v>
      </c>
      <c r="G59" s="29">
        <v>0</v>
      </c>
      <c r="H59" s="30">
        <v>0</v>
      </c>
      <c r="I59" s="31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v>0</v>
      </c>
      <c r="AA59" s="29">
        <v>0</v>
      </c>
      <c r="AB59" s="28">
        <v>0</v>
      </c>
      <c r="AC59" s="29">
        <v>0</v>
      </c>
      <c r="AD59" s="28">
        <v>0</v>
      </c>
      <c r="AE59" s="29">
        <v>0</v>
      </c>
      <c r="AF59" s="28">
        <v>0</v>
      </c>
      <c r="AG59" s="29">
        <v>0</v>
      </c>
      <c r="AH59" s="28">
        <v>0</v>
      </c>
      <c r="AI59" s="29">
        <v>0</v>
      </c>
      <c r="AJ59" s="28">
        <v>50614</v>
      </c>
      <c r="AK59" s="29">
        <v>0</v>
      </c>
      <c r="AL59" s="30">
        <f>SUM(B59,D59,F59,H59,J59,L59,N59,P59,R59,T59,V59,X59,Z59,AB59,AD59,AF59,AH59,AJ59)</f>
        <v>50614</v>
      </c>
      <c r="AM59" s="32">
        <f>SUM(C59,E59,G59,I59,K59,M59,O59,Q59,S59,U59,W59,Y59,AA59,AC59,AE59,AG59,AI59,AK59)</f>
        <v>0</v>
      </c>
    </row>
    <row r="60" spans="1:39" x14ac:dyDescent="0.25">
      <c r="A60" s="27" t="s">
        <v>190</v>
      </c>
      <c r="B60" s="28">
        <v>101822</v>
      </c>
      <c r="C60" s="29">
        <v>0</v>
      </c>
      <c r="D60" s="30">
        <v>0</v>
      </c>
      <c r="E60" s="31">
        <v>0</v>
      </c>
      <c r="F60" s="28">
        <v>0</v>
      </c>
      <c r="G60" s="29">
        <v>0</v>
      </c>
      <c r="H60" s="30">
        <v>0</v>
      </c>
      <c r="I60" s="31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8">
        <v>0</v>
      </c>
      <c r="Y60" s="29">
        <v>0</v>
      </c>
      <c r="Z60" s="28">
        <v>0</v>
      </c>
      <c r="AA60" s="29">
        <v>0</v>
      </c>
      <c r="AB60" s="28">
        <v>2344812</v>
      </c>
      <c r="AC60" s="29">
        <v>0</v>
      </c>
      <c r="AD60" s="28">
        <v>0</v>
      </c>
      <c r="AE60" s="29">
        <v>0</v>
      </c>
      <c r="AF60" s="28">
        <v>0</v>
      </c>
      <c r="AG60" s="29">
        <v>0</v>
      </c>
      <c r="AH60" s="28">
        <v>0</v>
      </c>
      <c r="AI60" s="29">
        <v>0</v>
      </c>
      <c r="AJ60" s="28">
        <v>0</v>
      </c>
      <c r="AK60" s="29">
        <v>0</v>
      </c>
      <c r="AL60" s="30">
        <f t="shared" si="1"/>
        <v>2446634</v>
      </c>
      <c r="AM60" s="32">
        <f t="shared" si="0"/>
        <v>0</v>
      </c>
    </row>
    <row r="61" spans="1:39" x14ac:dyDescent="0.25">
      <c r="A61" s="27" t="s">
        <v>84</v>
      </c>
      <c r="B61" s="28">
        <v>0</v>
      </c>
      <c r="C61" s="29">
        <v>0</v>
      </c>
      <c r="D61" s="30">
        <v>0</v>
      </c>
      <c r="E61" s="31">
        <v>0</v>
      </c>
      <c r="F61" s="28">
        <v>0</v>
      </c>
      <c r="G61" s="29">
        <v>0</v>
      </c>
      <c r="H61" s="30">
        <v>0</v>
      </c>
      <c r="I61" s="31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v>0</v>
      </c>
      <c r="AA61" s="29">
        <v>0</v>
      </c>
      <c r="AB61" s="28">
        <v>0</v>
      </c>
      <c r="AC61" s="29">
        <v>0</v>
      </c>
      <c r="AD61" s="28">
        <v>0</v>
      </c>
      <c r="AE61" s="29">
        <v>0</v>
      </c>
      <c r="AF61" s="28">
        <v>0</v>
      </c>
      <c r="AG61" s="29">
        <v>0</v>
      </c>
      <c r="AH61" s="28">
        <v>0</v>
      </c>
      <c r="AI61" s="29">
        <v>0</v>
      </c>
      <c r="AJ61" s="28">
        <v>0</v>
      </c>
      <c r="AK61" s="29">
        <v>0</v>
      </c>
      <c r="AL61" s="30">
        <f>SUM(B61,D61,F61,H61,J61,L61,N61,P61,R61,T61,V61,X61,Z61,AB61,AD61,AF61,AH61,AJ61)</f>
        <v>0</v>
      </c>
      <c r="AM61" s="32">
        <f>SUM(C61,E61,G61,I61,K61,M61,O61,Q61,S61,U61,W61,Y61,AA61,AC61,AE61,AG61,AI61,AK61)</f>
        <v>0</v>
      </c>
    </row>
    <row r="62" spans="1:39" x14ac:dyDescent="0.25">
      <c r="A62" s="27" t="s">
        <v>181</v>
      </c>
      <c r="B62" s="28">
        <v>0</v>
      </c>
      <c r="C62" s="29">
        <v>0</v>
      </c>
      <c r="D62" s="30">
        <v>0</v>
      </c>
      <c r="E62" s="31">
        <v>0</v>
      </c>
      <c r="F62" s="28">
        <v>0</v>
      </c>
      <c r="G62" s="29">
        <v>0</v>
      </c>
      <c r="H62" s="30">
        <v>0</v>
      </c>
      <c r="I62" s="31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0</v>
      </c>
      <c r="W62" s="29">
        <v>0</v>
      </c>
      <c r="X62" s="28">
        <v>0</v>
      </c>
      <c r="Y62" s="29">
        <v>0</v>
      </c>
      <c r="Z62" s="28">
        <v>0</v>
      </c>
      <c r="AA62" s="29">
        <v>0</v>
      </c>
      <c r="AB62" s="28">
        <v>0</v>
      </c>
      <c r="AC62" s="29">
        <v>0</v>
      </c>
      <c r="AD62" s="28">
        <v>0</v>
      </c>
      <c r="AE62" s="29">
        <v>0</v>
      </c>
      <c r="AF62" s="28">
        <v>0</v>
      </c>
      <c r="AG62" s="29">
        <v>0</v>
      </c>
      <c r="AH62" s="28">
        <v>318</v>
      </c>
      <c r="AI62" s="29">
        <v>0</v>
      </c>
      <c r="AJ62" s="28">
        <v>0</v>
      </c>
      <c r="AK62" s="29">
        <v>0</v>
      </c>
      <c r="AL62" s="30">
        <f t="shared" ref="AL62" si="10">SUM(B62,D62,F62,H62,J62,L62,N62,P62,R62,T62,V62,X62,Z62,AB62,AD62,AF62,AH62,AJ62)</f>
        <v>318</v>
      </c>
      <c r="AM62" s="32">
        <f t="shared" ref="AM62" si="11">SUM(C62,E62,G62,I62,K62,M62,O62,Q62,S62,U62,W62,Y62,AA62,AC62,AE62,AG62,AI62,AK62)</f>
        <v>0</v>
      </c>
    </row>
    <row r="63" spans="1:39" x14ac:dyDescent="0.25">
      <c r="A63" s="27" t="s">
        <v>191</v>
      </c>
      <c r="B63" s="28">
        <v>0</v>
      </c>
      <c r="C63" s="29">
        <v>0</v>
      </c>
      <c r="D63" s="30">
        <v>0</v>
      </c>
      <c r="E63" s="31">
        <v>0</v>
      </c>
      <c r="F63" s="28">
        <v>0</v>
      </c>
      <c r="G63" s="29">
        <v>0</v>
      </c>
      <c r="H63" s="30">
        <v>0</v>
      </c>
      <c r="I63" s="31">
        <v>0</v>
      </c>
      <c r="J63" s="28">
        <v>0</v>
      </c>
      <c r="K63" s="29">
        <v>0</v>
      </c>
      <c r="L63" s="28">
        <v>0</v>
      </c>
      <c r="M63" s="29">
        <v>0</v>
      </c>
      <c r="N63" s="28">
        <v>0</v>
      </c>
      <c r="O63" s="29">
        <v>0</v>
      </c>
      <c r="P63" s="28">
        <v>0</v>
      </c>
      <c r="Q63" s="29">
        <v>0</v>
      </c>
      <c r="R63" s="28">
        <v>0</v>
      </c>
      <c r="S63" s="29">
        <v>0</v>
      </c>
      <c r="T63" s="28">
        <v>0</v>
      </c>
      <c r="U63" s="29">
        <v>0</v>
      </c>
      <c r="V63" s="28">
        <v>0</v>
      </c>
      <c r="W63" s="29">
        <v>0</v>
      </c>
      <c r="X63" s="28">
        <v>0</v>
      </c>
      <c r="Y63" s="29">
        <v>0</v>
      </c>
      <c r="Z63" s="28">
        <v>0</v>
      </c>
      <c r="AA63" s="29">
        <v>0</v>
      </c>
      <c r="AB63" s="28">
        <v>0</v>
      </c>
      <c r="AC63" s="29">
        <v>0</v>
      </c>
      <c r="AD63" s="28">
        <v>0</v>
      </c>
      <c r="AE63" s="29">
        <v>0</v>
      </c>
      <c r="AF63" s="28">
        <v>0</v>
      </c>
      <c r="AG63" s="29">
        <v>0</v>
      </c>
      <c r="AH63" s="28">
        <v>10734</v>
      </c>
      <c r="AI63" s="29">
        <v>0</v>
      </c>
      <c r="AJ63" s="28">
        <v>0</v>
      </c>
      <c r="AK63" s="29">
        <v>0</v>
      </c>
      <c r="AL63" s="30">
        <f t="shared" si="1"/>
        <v>10734</v>
      </c>
      <c r="AM63" s="32">
        <f t="shared" si="0"/>
        <v>0</v>
      </c>
    </row>
    <row r="64" spans="1:39" x14ac:dyDescent="0.25">
      <c r="A64" s="27" t="s">
        <v>196</v>
      </c>
      <c r="B64" s="28">
        <v>0</v>
      </c>
      <c r="C64" s="29">
        <v>0</v>
      </c>
      <c r="D64" s="30">
        <v>7130</v>
      </c>
      <c r="E64" s="31">
        <v>0</v>
      </c>
      <c r="F64" s="28">
        <v>6399</v>
      </c>
      <c r="G64" s="29">
        <v>0</v>
      </c>
      <c r="H64" s="30">
        <v>0</v>
      </c>
      <c r="I64" s="31">
        <v>0</v>
      </c>
      <c r="J64" s="28">
        <v>0</v>
      </c>
      <c r="K64" s="29">
        <v>0</v>
      </c>
      <c r="L64" s="28">
        <v>0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0</v>
      </c>
      <c r="U64" s="29">
        <v>0</v>
      </c>
      <c r="V64" s="28">
        <v>0</v>
      </c>
      <c r="W64" s="29">
        <v>0</v>
      </c>
      <c r="X64" s="28">
        <v>0</v>
      </c>
      <c r="Y64" s="29">
        <v>0</v>
      </c>
      <c r="Z64" s="28">
        <v>0</v>
      </c>
      <c r="AA64" s="29">
        <v>0</v>
      </c>
      <c r="AB64" s="28">
        <v>0</v>
      </c>
      <c r="AC64" s="29">
        <v>0</v>
      </c>
      <c r="AD64" s="28">
        <v>0</v>
      </c>
      <c r="AE64" s="29">
        <v>0</v>
      </c>
      <c r="AF64" s="28">
        <v>0</v>
      </c>
      <c r="AG64" s="29">
        <v>0</v>
      </c>
      <c r="AH64" s="28">
        <v>0</v>
      </c>
      <c r="AI64" s="29">
        <v>0</v>
      </c>
      <c r="AJ64" s="28">
        <v>1403</v>
      </c>
      <c r="AK64" s="29">
        <v>0</v>
      </c>
      <c r="AL64" s="30">
        <f t="shared" si="1"/>
        <v>14932</v>
      </c>
      <c r="AM64" s="32">
        <f t="shared" si="0"/>
        <v>0</v>
      </c>
    </row>
    <row r="65" spans="1:39" x14ac:dyDescent="0.25">
      <c r="A65" s="27" t="s">
        <v>85</v>
      </c>
      <c r="B65" s="28">
        <v>0</v>
      </c>
      <c r="C65" s="29">
        <v>0</v>
      </c>
      <c r="D65" s="30">
        <v>0</v>
      </c>
      <c r="E65" s="31">
        <v>0</v>
      </c>
      <c r="F65" s="28">
        <v>248</v>
      </c>
      <c r="G65" s="29">
        <v>0</v>
      </c>
      <c r="H65" s="30">
        <v>0</v>
      </c>
      <c r="I65" s="31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v>0</v>
      </c>
      <c r="AA65" s="29">
        <v>0</v>
      </c>
      <c r="AB65" s="28">
        <v>0</v>
      </c>
      <c r="AC65" s="29">
        <v>0</v>
      </c>
      <c r="AD65" s="28"/>
      <c r="AE65" s="29">
        <v>0</v>
      </c>
      <c r="AF65" s="28">
        <v>0</v>
      </c>
      <c r="AG65" s="29">
        <v>0</v>
      </c>
      <c r="AH65" s="28">
        <v>61034</v>
      </c>
      <c r="AI65" s="29">
        <v>0</v>
      </c>
      <c r="AJ65" s="28">
        <v>0</v>
      </c>
      <c r="AK65" s="29">
        <v>0</v>
      </c>
      <c r="AL65" s="30">
        <f t="shared" si="1"/>
        <v>61282</v>
      </c>
      <c r="AM65" s="32">
        <f t="shared" si="0"/>
        <v>0</v>
      </c>
    </row>
    <row r="66" spans="1:39" x14ac:dyDescent="0.25">
      <c r="A66" s="27" t="s">
        <v>86</v>
      </c>
      <c r="B66" s="28">
        <v>0</v>
      </c>
      <c r="C66" s="29">
        <v>0</v>
      </c>
      <c r="D66" s="30">
        <v>0</v>
      </c>
      <c r="E66" s="31">
        <v>0</v>
      </c>
      <c r="F66" s="28">
        <v>0</v>
      </c>
      <c r="G66" s="29">
        <v>0</v>
      </c>
      <c r="H66" s="30">
        <v>0</v>
      </c>
      <c r="I66" s="31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  <c r="T66" s="28">
        <v>0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v>0</v>
      </c>
      <c r="AA66" s="29">
        <v>0</v>
      </c>
      <c r="AB66" s="28">
        <v>0</v>
      </c>
      <c r="AC66" s="29">
        <v>0</v>
      </c>
      <c r="AD66" s="28">
        <v>0</v>
      </c>
      <c r="AE66" s="29">
        <v>0</v>
      </c>
      <c r="AF66" s="28">
        <v>0</v>
      </c>
      <c r="AG66" s="29">
        <v>0</v>
      </c>
      <c r="AH66" s="28">
        <v>4173</v>
      </c>
      <c r="AI66" s="29">
        <v>0</v>
      </c>
      <c r="AJ66" s="28">
        <v>0</v>
      </c>
      <c r="AK66" s="29">
        <v>0</v>
      </c>
      <c r="AL66" s="30">
        <f t="shared" si="1"/>
        <v>4173</v>
      </c>
      <c r="AM66" s="32">
        <f t="shared" si="0"/>
        <v>0</v>
      </c>
    </row>
    <row r="67" spans="1:39" x14ac:dyDescent="0.25">
      <c r="A67" s="27" t="s">
        <v>87</v>
      </c>
      <c r="B67" s="28">
        <v>60913</v>
      </c>
      <c r="C67" s="29">
        <v>0</v>
      </c>
      <c r="D67" s="30">
        <v>0</v>
      </c>
      <c r="E67" s="31">
        <v>0</v>
      </c>
      <c r="F67" s="28">
        <v>0</v>
      </c>
      <c r="G67" s="29">
        <v>0</v>
      </c>
      <c r="H67" s="30">
        <v>0</v>
      </c>
      <c r="I67" s="31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2685</v>
      </c>
      <c r="W67" s="29">
        <v>0</v>
      </c>
      <c r="X67" s="28">
        <v>0</v>
      </c>
      <c r="Y67" s="29">
        <v>0</v>
      </c>
      <c r="Z67" s="28">
        <v>0</v>
      </c>
      <c r="AA67" s="29">
        <v>0</v>
      </c>
      <c r="AB67" s="28">
        <v>483405</v>
      </c>
      <c r="AC67" s="29">
        <v>0</v>
      </c>
      <c r="AD67" s="28">
        <v>0</v>
      </c>
      <c r="AE67" s="29">
        <v>0</v>
      </c>
      <c r="AF67" s="28">
        <v>0</v>
      </c>
      <c r="AG67" s="29">
        <v>0</v>
      </c>
      <c r="AH67" s="28">
        <v>81466</v>
      </c>
      <c r="AI67" s="29">
        <v>0</v>
      </c>
      <c r="AJ67" s="28">
        <v>0</v>
      </c>
      <c r="AK67" s="29">
        <v>0</v>
      </c>
      <c r="AL67" s="30">
        <f t="shared" si="1"/>
        <v>628469</v>
      </c>
      <c r="AM67" s="32">
        <f t="shared" si="0"/>
        <v>0</v>
      </c>
    </row>
    <row r="68" spans="1:39" x14ac:dyDescent="0.25">
      <c r="A68" s="27" t="s">
        <v>192</v>
      </c>
      <c r="B68" s="28">
        <v>0</v>
      </c>
      <c r="C68" s="29">
        <v>0</v>
      </c>
      <c r="D68" s="30">
        <v>0</v>
      </c>
      <c r="E68" s="31">
        <v>0</v>
      </c>
      <c r="F68" s="28">
        <v>0</v>
      </c>
      <c r="G68" s="29">
        <v>0</v>
      </c>
      <c r="H68" s="30">
        <v>0</v>
      </c>
      <c r="I68" s="31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0</v>
      </c>
      <c r="W68" s="29">
        <v>0</v>
      </c>
      <c r="X68" s="28">
        <v>0</v>
      </c>
      <c r="Y68" s="29">
        <v>0</v>
      </c>
      <c r="Z68" s="28">
        <v>0</v>
      </c>
      <c r="AA68" s="29">
        <v>0</v>
      </c>
      <c r="AB68" s="28">
        <v>0</v>
      </c>
      <c r="AC68" s="29">
        <v>0</v>
      </c>
      <c r="AD68" s="28">
        <v>0</v>
      </c>
      <c r="AE68" s="29">
        <v>0</v>
      </c>
      <c r="AF68" s="28">
        <v>0</v>
      </c>
      <c r="AG68" s="29">
        <v>0</v>
      </c>
      <c r="AH68" s="28">
        <v>174135</v>
      </c>
      <c r="AI68" s="29">
        <v>0</v>
      </c>
      <c r="AJ68" s="28">
        <v>0</v>
      </c>
      <c r="AK68" s="29">
        <v>0</v>
      </c>
      <c r="AL68" s="30">
        <f t="shared" si="1"/>
        <v>174135</v>
      </c>
      <c r="AM68" s="32">
        <f t="shared" si="0"/>
        <v>0</v>
      </c>
    </row>
    <row r="69" spans="1:39" x14ac:dyDescent="0.25">
      <c r="A69" s="27" t="s">
        <v>88</v>
      </c>
      <c r="B69" s="28">
        <v>0</v>
      </c>
      <c r="C69" s="29">
        <v>0</v>
      </c>
      <c r="D69" s="30">
        <v>0</v>
      </c>
      <c r="E69" s="31">
        <v>0</v>
      </c>
      <c r="F69" s="28">
        <v>0</v>
      </c>
      <c r="G69" s="29">
        <v>0</v>
      </c>
      <c r="H69" s="30">
        <v>0</v>
      </c>
      <c r="I69" s="31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12</v>
      </c>
      <c r="W69" s="29">
        <v>0</v>
      </c>
      <c r="X69" s="28">
        <v>0</v>
      </c>
      <c r="Y69" s="29">
        <v>0</v>
      </c>
      <c r="Z69" s="28">
        <v>0</v>
      </c>
      <c r="AA69" s="29">
        <v>0</v>
      </c>
      <c r="AB69" s="28">
        <v>410</v>
      </c>
      <c r="AC69" s="29">
        <v>0</v>
      </c>
      <c r="AD69" s="28">
        <v>0</v>
      </c>
      <c r="AE69" s="29">
        <v>0</v>
      </c>
      <c r="AF69" s="28">
        <v>0</v>
      </c>
      <c r="AG69" s="29">
        <v>0</v>
      </c>
      <c r="AH69" s="28">
        <v>0</v>
      </c>
      <c r="AI69" s="29">
        <v>0</v>
      </c>
      <c r="AJ69" s="28">
        <v>1261</v>
      </c>
      <c r="AK69" s="29">
        <v>0</v>
      </c>
      <c r="AL69" s="30">
        <f t="shared" si="1"/>
        <v>1683</v>
      </c>
      <c r="AM69" s="32">
        <f t="shared" si="0"/>
        <v>0</v>
      </c>
    </row>
    <row r="70" spans="1:39" x14ac:dyDescent="0.25">
      <c r="A70" s="27" t="s">
        <v>89</v>
      </c>
      <c r="B70" s="28">
        <v>0</v>
      </c>
      <c r="C70" s="29">
        <v>0</v>
      </c>
      <c r="D70" s="30">
        <v>0</v>
      </c>
      <c r="E70" s="31">
        <v>0</v>
      </c>
      <c r="F70" s="28">
        <v>0</v>
      </c>
      <c r="G70" s="29">
        <v>0</v>
      </c>
      <c r="H70" s="30">
        <v>0</v>
      </c>
      <c r="I70" s="31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0</v>
      </c>
      <c r="W70" s="29">
        <v>0</v>
      </c>
      <c r="X70" s="28">
        <v>0</v>
      </c>
      <c r="Y70" s="29">
        <v>0</v>
      </c>
      <c r="Z70" s="28">
        <v>0</v>
      </c>
      <c r="AA70" s="29">
        <v>0</v>
      </c>
      <c r="AB70" s="28">
        <v>0</v>
      </c>
      <c r="AC70" s="29">
        <v>0</v>
      </c>
      <c r="AD70" s="28">
        <v>0</v>
      </c>
      <c r="AE70" s="29">
        <v>0</v>
      </c>
      <c r="AF70" s="28">
        <v>0</v>
      </c>
      <c r="AG70" s="29">
        <v>0</v>
      </c>
      <c r="AH70" s="28">
        <v>448972</v>
      </c>
      <c r="AI70" s="29">
        <v>0</v>
      </c>
      <c r="AJ70" s="28">
        <v>0</v>
      </c>
      <c r="AK70" s="29">
        <v>0</v>
      </c>
      <c r="AL70" s="30">
        <f t="shared" si="1"/>
        <v>448972</v>
      </c>
      <c r="AM70" s="32">
        <f t="shared" si="0"/>
        <v>0</v>
      </c>
    </row>
    <row r="71" spans="1:39" x14ac:dyDescent="0.25">
      <c r="A71" s="27" t="s">
        <v>90</v>
      </c>
      <c r="B71" s="28">
        <v>0</v>
      </c>
      <c r="C71" s="29">
        <v>0</v>
      </c>
      <c r="D71" s="30">
        <v>0</v>
      </c>
      <c r="E71" s="31">
        <v>0</v>
      </c>
      <c r="F71" s="28">
        <v>0</v>
      </c>
      <c r="G71" s="29">
        <v>0</v>
      </c>
      <c r="H71" s="30">
        <v>0</v>
      </c>
      <c r="I71" s="31">
        <v>0</v>
      </c>
      <c r="J71" s="28">
        <v>0</v>
      </c>
      <c r="K71" s="29">
        <v>0</v>
      </c>
      <c r="L71" s="28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2330</v>
      </c>
      <c r="W71" s="29">
        <v>0</v>
      </c>
      <c r="X71" s="28">
        <v>0</v>
      </c>
      <c r="Y71" s="29">
        <v>0</v>
      </c>
      <c r="Z71" s="28">
        <v>0</v>
      </c>
      <c r="AA71" s="29">
        <v>0</v>
      </c>
      <c r="AB71" s="28">
        <v>867738</v>
      </c>
      <c r="AC71" s="29">
        <v>0</v>
      </c>
      <c r="AD71" s="28">
        <v>0</v>
      </c>
      <c r="AE71" s="29">
        <v>0</v>
      </c>
      <c r="AF71" s="28">
        <v>0</v>
      </c>
      <c r="AG71" s="29">
        <v>0</v>
      </c>
      <c r="AH71" s="28">
        <v>0</v>
      </c>
      <c r="AI71" s="29">
        <v>0</v>
      </c>
      <c r="AJ71" s="28">
        <v>421</v>
      </c>
      <c r="AK71" s="29">
        <v>0</v>
      </c>
      <c r="AL71" s="30">
        <f t="shared" si="1"/>
        <v>870489</v>
      </c>
      <c r="AM71" s="32">
        <f t="shared" si="0"/>
        <v>0</v>
      </c>
    </row>
    <row r="72" spans="1:39" x14ac:dyDescent="0.25">
      <c r="A72" s="27" t="s">
        <v>91</v>
      </c>
      <c r="B72" s="28">
        <v>92865</v>
      </c>
      <c r="C72" s="29">
        <v>0</v>
      </c>
      <c r="D72" s="30">
        <v>3966</v>
      </c>
      <c r="E72" s="31">
        <v>0</v>
      </c>
      <c r="F72" s="28">
        <v>0</v>
      </c>
      <c r="G72" s="29">
        <v>0</v>
      </c>
      <c r="H72" s="30">
        <v>0</v>
      </c>
      <c r="I72" s="31">
        <v>0</v>
      </c>
      <c r="J72" s="28">
        <v>0</v>
      </c>
      <c r="K72" s="29">
        <v>0</v>
      </c>
      <c r="L72" s="28">
        <v>0</v>
      </c>
      <c r="M72" s="29">
        <v>0</v>
      </c>
      <c r="N72" s="28">
        <v>0</v>
      </c>
      <c r="O72" s="29">
        <v>0</v>
      </c>
      <c r="P72" s="28">
        <v>0</v>
      </c>
      <c r="Q72" s="29">
        <v>0</v>
      </c>
      <c r="R72" s="28">
        <v>0</v>
      </c>
      <c r="S72" s="29">
        <v>0</v>
      </c>
      <c r="T72" s="28">
        <v>0</v>
      </c>
      <c r="U72" s="29">
        <v>0</v>
      </c>
      <c r="V72" s="28">
        <v>0</v>
      </c>
      <c r="W72" s="29">
        <v>0</v>
      </c>
      <c r="X72" s="28">
        <v>0</v>
      </c>
      <c r="Y72" s="29">
        <v>0</v>
      </c>
      <c r="Z72" s="28">
        <v>0</v>
      </c>
      <c r="AA72" s="29">
        <v>0</v>
      </c>
      <c r="AB72" s="28">
        <v>0</v>
      </c>
      <c r="AC72" s="29">
        <v>0</v>
      </c>
      <c r="AD72" s="28">
        <v>0</v>
      </c>
      <c r="AE72" s="29">
        <v>0</v>
      </c>
      <c r="AF72" s="28">
        <v>0</v>
      </c>
      <c r="AG72" s="29">
        <v>0</v>
      </c>
      <c r="AH72" s="28">
        <v>0</v>
      </c>
      <c r="AI72" s="29">
        <v>0</v>
      </c>
      <c r="AJ72" s="28">
        <v>0</v>
      </c>
      <c r="AK72" s="29">
        <v>0</v>
      </c>
      <c r="AL72" s="30">
        <f t="shared" si="1"/>
        <v>96831</v>
      </c>
      <c r="AM72" s="32">
        <f t="shared" si="0"/>
        <v>0</v>
      </c>
    </row>
    <row r="73" spans="1:39" x14ac:dyDescent="0.25">
      <c r="A73" s="27" t="s">
        <v>92</v>
      </c>
      <c r="B73" s="28">
        <v>0</v>
      </c>
      <c r="C73" s="29">
        <v>0</v>
      </c>
      <c r="D73" s="30">
        <v>0</v>
      </c>
      <c r="E73" s="31">
        <v>0</v>
      </c>
      <c r="F73" s="28">
        <v>0</v>
      </c>
      <c r="G73" s="29">
        <v>0</v>
      </c>
      <c r="H73" s="30">
        <v>0</v>
      </c>
      <c r="I73" s="31">
        <v>0</v>
      </c>
      <c r="J73" s="28">
        <v>0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0</v>
      </c>
      <c r="S73" s="29">
        <v>0</v>
      </c>
      <c r="T73" s="28">
        <v>0</v>
      </c>
      <c r="U73" s="29">
        <v>0</v>
      </c>
      <c r="V73" s="28">
        <v>0</v>
      </c>
      <c r="W73" s="29">
        <v>0</v>
      </c>
      <c r="X73" s="28">
        <v>0</v>
      </c>
      <c r="Y73" s="29">
        <v>0</v>
      </c>
      <c r="Z73" s="28">
        <v>0</v>
      </c>
      <c r="AA73" s="29">
        <v>0</v>
      </c>
      <c r="AB73" s="28">
        <v>627918</v>
      </c>
      <c r="AC73" s="29">
        <v>0</v>
      </c>
      <c r="AD73" s="28">
        <v>0</v>
      </c>
      <c r="AE73" s="29">
        <v>0</v>
      </c>
      <c r="AF73" s="28">
        <v>0</v>
      </c>
      <c r="AG73" s="29">
        <v>0</v>
      </c>
      <c r="AH73" s="28">
        <v>0</v>
      </c>
      <c r="AI73" s="29">
        <v>0</v>
      </c>
      <c r="AJ73" s="28">
        <v>0</v>
      </c>
      <c r="AK73" s="29">
        <v>0</v>
      </c>
      <c r="AL73" s="30">
        <f t="shared" si="1"/>
        <v>627918</v>
      </c>
      <c r="AM73" s="32">
        <f t="shared" si="0"/>
        <v>0</v>
      </c>
    </row>
    <row r="74" spans="1:39" x14ac:dyDescent="0.25">
      <c r="A74" s="27" t="s">
        <v>93</v>
      </c>
      <c r="B74" s="28">
        <v>0</v>
      </c>
      <c r="C74" s="29">
        <v>0</v>
      </c>
      <c r="D74" s="30">
        <v>0</v>
      </c>
      <c r="E74" s="31">
        <v>0</v>
      </c>
      <c r="F74" s="28">
        <v>0</v>
      </c>
      <c r="G74" s="29">
        <v>0</v>
      </c>
      <c r="H74" s="30">
        <v>0</v>
      </c>
      <c r="I74" s="31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v>0</v>
      </c>
      <c r="AA74" s="29">
        <v>0</v>
      </c>
      <c r="AB74" s="28">
        <v>0</v>
      </c>
      <c r="AC74" s="29">
        <v>0</v>
      </c>
      <c r="AD74" s="28">
        <v>0</v>
      </c>
      <c r="AE74" s="29">
        <v>0</v>
      </c>
      <c r="AF74" s="28">
        <v>0</v>
      </c>
      <c r="AG74" s="29">
        <v>0</v>
      </c>
      <c r="AH74" s="28">
        <v>5621</v>
      </c>
      <c r="AI74" s="29">
        <v>0</v>
      </c>
      <c r="AJ74" s="28">
        <v>0</v>
      </c>
      <c r="AK74" s="29">
        <v>0</v>
      </c>
      <c r="AL74" s="30">
        <f t="shared" si="1"/>
        <v>5621</v>
      </c>
      <c r="AM74" s="32">
        <f t="shared" si="0"/>
        <v>0</v>
      </c>
    </row>
    <row r="75" spans="1:39" x14ac:dyDescent="0.25">
      <c r="A75" s="27" t="s">
        <v>94</v>
      </c>
      <c r="B75" s="28">
        <v>0</v>
      </c>
      <c r="C75" s="29">
        <v>0</v>
      </c>
      <c r="D75" s="30">
        <v>0</v>
      </c>
      <c r="E75" s="31">
        <v>0</v>
      </c>
      <c r="F75" s="28">
        <v>0</v>
      </c>
      <c r="G75" s="29">
        <v>0</v>
      </c>
      <c r="H75" s="30">
        <v>0</v>
      </c>
      <c r="I75" s="31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v>0</v>
      </c>
      <c r="AA75" s="29">
        <v>0</v>
      </c>
      <c r="AB75" s="28">
        <v>0</v>
      </c>
      <c r="AC75" s="29">
        <v>0</v>
      </c>
      <c r="AD75" s="28">
        <v>0</v>
      </c>
      <c r="AE75" s="29">
        <v>0</v>
      </c>
      <c r="AF75" s="28">
        <v>0</v>
      </c>
      <c r="AG75" s="29">
        <v>0</v>
      </c>
      <c r="AH75" s="28">
        <v>4880</v>
      </c>
      <c r="AI75" s="29">
        <v>0</v>
      </c>
      <c r="AJ75" s="28">
        <v>16361</v>
      </c>
      <c r="AK75" s="29">
        <v>0</v>
      </c>
      <c r="AL75" s="30">
        <f t="shared" si="1"/>
        <v>21241</v>
      </c>
      <c r="AM75" s="32">
        <f t="shared" si="0"/>
        <v>0</v>
      </c>
    </row>
    <row r="76" spans="1:39" x14ac:dyDescent="0.25">
      <c r="A76" s="27" t="s">
        <v>95</v>
      </c>
      <c r="B76" s="28">
        <v>0</v>
      </c>
      <c r="C76" s="29">
        <v>0</v>
      </c>
      <c r="D76" s="30">
        <v>0</v>
      </c>
      <c r="E76" s="31">
        <v>0</v>
      </c>
      <c r="F76" s="28">
        <v>0</v>
      </c>
      <c r="G76" s="29">
        <v>0</v>
      </c>
      <c r="H76" s="30">
        <v>0</v>
      </c>
      <c r="I76" s="31">
        <v>0</v>
      </c>
      <c r="J76" s="28">
        <v>0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0</v>
      </c>
      <c r="S76" s="29">
        <v>0</v>
      </c>
      <c r="T76" s="28">
        <v>0</v>
      </c>
      <c r="U76" s="29">
        <v>0</v>
      </c>
      <c r="V76" s="28">
        <v>0</v>
      </c>
      <c r="W76" s="29">
        <v>0</v>
      </c>
      <c r="X76" s="28">
        <v>0</v>
      </c>
      <c r="Y76" s="29">
        <v>0</v>
      </c>
      <c r="Z76" s="28">
        <v>0</v>
      </c>
      <c r="AA76" s="29">
        <v>0</v>
      </c>
      <c r="AB76" s="28">
        <v>0</v>
      </c>
      <c r="AC76" s="29">
        <v>0</v>
      </c>
      <c r="AD76" s="28">
        <v>0</v>
      </c>
      <c r="AE76" s="29">
        <v>0</v>
      </c>
      <c r="AF76" s="28">
        <v>0</v>
      </c>
      <c r="AG76" s="29">
        <v>0</v>
      </c>
      <c r="AH76" s="28">
        <v>227780</v>
      </c>
      <c r="AI76" s="29">
        <v>0</v>
      </c>
      <c r="AJ76" s="28">
        <v>0</v>
      </c>
      <c r="AK76" s="29">
        <v>0</v>
      </c>
      <c r="AL76" s="30">
        <f t="shared" si="1"/>
        <v>227780</v>
      </c>
      <c r="AM76" s="32">
        <f t="shared" si="0"/>
        <v>0</v>
      </c>
    </row>
    <row r="77" spans="1:39" x14ac:dyDescent="0.25">
      <c r="A77" s="27" t="s">
        <v>96</v>
      </c>
      <c r="B77" s="28">
        <v>0</v>
      </c>
      <c r="C77" s="29">
        <v>0</v>
      </c>
      <c r="D77" s="30">
        <v>0</v>
      </c>
      <c r="E77" s="31">
        <v>0</v>
      </c>
      <c r="F77" s="28">
        <v>0</v>
      </c>
      <c r="G77" s="29">
        <v>0</v>
      </c>
      <c r="H77" s="30">
        <v>0</v>
      </c>
      <c r="I77" s="31">
        <v>0</v>
      </c>
      <c r="J77" s="28">
        <v>0</v>
      </c>
      <c r="K77" s="29">
        <v>0</v>
      </c>
      <c r="L77" s="28">
        <v>0</v>
      </c>
      <c r="M77" s="29">
        <v>0</v>
      </c>
      <c r="N77" s="28">
        <v>0</v>
      </c>
      <c r="O77" s="29">
        <v>0</v>
      </c>
      <c r="P77" s="28">
        <v>0</v>
      </c>
      <c r="Q77" s="29">
        <v>0</v>
      </c>
      <c r="R77" s="28">
        <v>0</v>
      </c>
      <c r="S77" s="29">
        <v>0</v>
      </c>
      <c r="T77" s="28">
        <v>0</v>
      </c>
      <c r="U77" s="29">
        <v>0</v>
      </c>
      <c r="V77" s="28">
        <v>0</v>
      </c>
      <c r="W77" s="29">
        <v>0</v>
      </c>
      <c r="X77" s="28">
        <v>0</v>
      </c>
      <c r="Y77" s="29">
        <v>0</v>
      </c>
      <c r="Z77" s="28">
        <v>0</v>
      </c>
      <c r="AA77" s="29">
        <v>0</v>
      </c>
      <c r="AB77" s="28">
        <v>0</v>
      </c>
      <c r="AC77" s="29">
        <v>0</v>
      </c>
      <c r="AD77" s="28">
        <v>0</v>
      </c>
      <c r="AE77" s="29">
        <v>0</v>
      </c>
      <c r="AF77" s="28">
        <v>0</v>
      </c>
      <c r="AG77" s="29">
        <v>0</v>
      </c>
      <c r="AH77" s="28">
        <v>62499</v>
      </c>
      <c r="AI77" s="29">
        <v>0</v>
      </c>
      <c r="AJ77" s="28">
        <v>0</v>
      </c>
      <c r="AK77" s="29">
        <v>0</v>
      </c>
      <c r="AL77" s="30">
        <f t="shared" si="1"/>
        <v>62499</v>
      </c>
      <c r="AM77" s="32">
        <f t="shared" si="0"/>
        <v>0</v>
      </c>
    </row>
    <row r="78" spans="1:39" x14ac:dyDescent="0.25">
      <c r="A78" s="27" t="s">
        <v>97</v>
      </c>
      <c r="B78" s="28">
        <v>0</v>
      </c>
      <c r="C78" s="29">
        <v>0</v>
      </c>
      <c r="D78" s="30">
        <v>0</v>
      </c>
      <c r="E78" s="31">
        <v>0</v>
      </c>
      <c r="F78" s="28">
        <v>0</v>
      </c>
      <c r="G78" s="29">
        <v>0</v>
      </c>
      <c r="H78" s="30">
        <v>0</v>
      </c>
      <c r="I78" s="31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0</v>
      </c>
      <c r="W78" s="29">
        <v>0</v>
      </c>
      <c r="X78" s="28">
        <v>0</v>
      </c>
      <c r="Y78" s="29">
        <v>0</v>
      </c>
      <c r="Z78" s="28">
        <v>0</v>
      </c>
      <c r="AA78" s="29">
        <v>0</v>
      </c>
      <c r="AB78" s="28">
        <v>0</v>
      </c>
      <c r="AC78" s="29">
        <v>0</v>
      </c>
      <c r="AD78" s="28">
        <v>0</v>
      </c>
      <c r="AE78" s="29">
        <v>0</v>
      </c>
      <c r="AF78" s="28">
        <v>0</v>
      </c>
      <c r="AG78" s="29">
        <v>0</v>
      </c>
      <c r="AH78" s="28">
        <v>0</v>
      </c>
      <c r="AI78" s="29">
        <v>0</v>
      </c>
      <c r="AJ78" s="28">
        <v>119097</v>
      </c>
      <c r="AK78" s="29">
        <v>0</v>
      </c>
      <c r="AL78" s="30">
        <f t="shared" si="1"/>
        <v>119097</v>
      </c>
      <c r="AM78" s="32">
        <f t="shared" si="0"/>
        <v>0</v>
      </c>
    </row>
    <row r="79" spans="1:39" x14ac:dyDescent="0.25">
      <c r="A79" s="27" t="s">
        <v>98</v>
      </c>
      <c r="B79" s="28">
        <v>0</v>
      </c>
      <c r="C79" s="29">
        <v>0</v>
      </c>
      <c r="D79" s="30">
        <v>0</v>
      </c>
      <c r="E79" s="31">
        <v>0</v>
      </c>
      <c r="F79" s="28">
        <v>0</v>
      </c>
      <c r="G79" s="29">
        <v>0</v>
      </c>
      <c r="H79" s="30">
        <v>0</v>
      </c>
      <c r="I79" s="31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v>0</v>
      </c>
      <c r="AA79" s="29">
        <v>0</v>
      </c>
      <c r="AB79" s="28">
        <v>0</v>
      </c>
      <c r="AC79" s="29">
        <v>0</v>
      </c>
      <c r="AD79" s="28">
        <v>0</v>
      </c>
      <c r="AE79" s="29">
        <v>0</v>
      </c>
      <c r="AF79" s="28">
        <v>0</v>
      </c>
      <c r="AG79" s="29">
        <v>0</v>
      </c>
      <c r="AH79" s="28">
        <v>116570</v>
      </c>
      <c r="AI79" s="29">
        <v>0</v>
      </c>
      <c r="AJ79" s="28">
        <v>0</v>
      </c>
      <c r="AK79" s="29">
        <v>0</v>
      </c>
      <c r="AL79" s="30">
        <f t="shared" si="1"/>
        <v>116570</v>
      </c>
      <c r="AM79" s="32">
        <f t="shared" si="0"/>
        <v>0</v>
      </c>
    </row>
    <row r="80" spans="1:39" x14ac:dyDescent="0.25">
      <c r="A80" s="27" t="s">
        <v>186</v>
      </c>
      <c r="B80" s="28">
        <v>0</v>
      </c>
      <c r="C80" s="29">
        <v>0</v>
      </c>
      <c r="D80" s="30">
        <v>0</v>
      </c>
      <c r="E80" s="31">
        <v>0</v>
      </c>
      <c r="F80" s="28">
        <v>0</v>
      </c>
      <c r="G80" s="29">
        <v>0</v>
      </c>
      <c r="H80" s="30">
        <v>0</v>
      </c>
      <c r="I80" s="31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0</v>
      </c>
      <c r="W80" s="29">
        <v>0</v>
      </c>
      <c r="X80" s="28">
        <v>0</v>
      </c>
      <c r="Y80" s="29">
        <v>0</v>
      </c>
      <c r="Z80" s="28">
        <v>0</v>
      </c>
      <c r="AA80" s="29">
        <v>0</v>
      </c>
      <c r="AB80" s="28">
        <v>153346</v>
      </c>
      <c r="AC80" s="29">
        <v>0</v>
      </c>
      <c r="AD80" s="28">
        <v>0</v>
      </c>
      <c r="AE80" s="29">
        <v>0</v>
      </c>
      <c r="AF80" s="28">
        <v>0</v>
      </c>
      <c r="AG80" s="29">
        <v>0</v>
      </c>
      <c r="AH80" s="28">
        <v>0</v>
      </c>
      <c r="AI80" s="29">
        <v>0</v>
      </c>
      <c r="AJ80" s="28">
        <v>11792</v>
      </c>
      <c r="AK80" s="29">
        <v>0</v>
      </c>
      <c r="AL80" s="30">
        <f t="shared" si="1"/>
        <v>165138</v>
      </c>
      <c r="AM80" s="32">
        <f t="shared" si="0"/>
        <v>0</v>
      </c>
    </row>
    <row r="81" spans="1:39" x14ac:dyDescent="0.25">
      <c r="A81" s="27" t="s">
        <v>99</v>
      </c>
      <c r="B81" s="28">
        <v>0</v>
      </c>
      <c r="C81" s="29">
        <v>0</v>
      </c>
      <c r="D81" s="30">
        <v>0</v>
      </c>
      <c r="E81" s="31">
        <v>0</v>
      </c>
      <c r="F81" s="28">
        <v>0</v>
      </c>
      <c r="G81" s="29">
        <v>0</v>
      </c>
      <c r="H81" s="30">
        <v>0</v>
      </c>
      <c r="I81" s="31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  <c r="T81" s="28">
        <v>0</v>
      </c>
      <c r="U81" s="29">
        <v>0</v>
      </c>
      <c r="V81" s="28">
        <v>0</v>
      </c>
      <c r="W81" s="29">
        <v>0</v>
      </c>
      <c r="X81" s="28">
        <v>0</v>
      </c>
      <c r="Y81" s="29">
        <v>0</v>
      </c>
      <c r="Z81" s="28">
        <v>0</v>
      </c>
      <c r="AA81" s="29">
        <v>0</v>
      </c>
      <c r="AB81" s="28">
        <v>388170</v>
      </c>
      <c r="AC81" s="29">
        <v>0</v>
      </c>
      <c r="AD81" s="28">
        <v>0</v>
      </c>
      <c r="AE81" s="29">
        <v>0</v>
      </c>
      <c r="AF81" s="28">
        <v>0</v>
      </c>
      <c r="AG81" s="29">
        <v>0</v>
      </c>
      <c r="AH81" s="28">
        <v>0</v>
      </c>
      <c r="AI81" s="29">
        <v>0</v>
      </c>
      <c r="AJ81" s="28">
        <v>0</v>
      </c>
      <c r="AK81" s="29">
        <v>0</v>
      </c>
      <c r="AL81" s="30">
        <f t="shared" si="1"/>
        <v>388170</v>
      </c>
      <c r="AM81" s="32">
        <f t="shared" si="0"/>
        <v>0</v>
      </c>
    </row>
    <row r="82" spans="1:39" x14ac:dyDescent="0.25">
      <c r="A82" s="27" t="s">
        <v>100</v>
      </c>
      <c r="B82" s="28">
        <v>0</v>
      </c>
      <c r="C82" s="29">
        <v>0</v>
      </c>
      <c r="D82" s="30">
        <v>0</v>
      </c>
      <c r="E82" s="31">
        <v>0</v>
      </c>
      <c r="F82" s="28">
        <v>0</v>
      </c>
      <c r="G82" s="29">
        <v>0</v>
      </c>
      <c r="H82" s="30">
        <v>0</v>
      </c>
      <c r="I82" s="31">
        <v>0</v>
      </c>
      <c r="J82" s="28">
        <v>0</v>
      </c>
      <c r="K82" s="29">
        <v>0</v>
      </c>
      <c r="L82" s="28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v>0</v>
      </c>
      <c r="AA82" s="29">
        <v>0</v>
      </c>
      <c r="AB82" s="28">
        <v>131560</v>
      </c>
      <c r="AC82" s="29">
        <v>0</v>
      </c>
      <c r="AD82" s="28">
        <v>0</v>
      </c>
      <c r="AE82" s="29">
        <v>0</v>
      </c>
      <c r="AF82" s="28">
        <v>0</v>
      </c>
      <c r="AG82" s="29">
        <v>0</v>
      </c>
      <c r="AH82" s="28">
        <v>0</v>
      </c>
      <c r="AI82" s="29">
        <v>0</v>
      </c>
      <c r="AJ82" s="28">
        <v>1205</v>
      </c>
      <c r="AK82" s="29">
        <v>0</v>
      </c>
      <c r="AL82" s="30">
        <f t="shared" si="1"/>
        <v>132765</v>
      </c>
      <c r="AM82" s="32">
        <f t="shared" si="0"/>
        <v>0</v>
      </c>
    </row>
    <row r="83" spans="1:39" x14ac:dyDescent="0.25">
      <c r="A83" s="27" t="s">
        <v>101</v>
      </c>
      <c r="B83" s="28">
        <v>0</v>
      </c>
      <c r="C83" s="29">
        <v>0</v>
      </c>
      <c r="D83" s="30">
        <v>0</v>
      </c>
      <c r="E83" s="31">
        <v>0</v>
      </c>
      <c r="F83" s="28">
        <v>0</v>
      </c>
      <c r="G83" s="29">
        <v>0</v>
      </c>
      <c r="H83" s="30">
        <v>0</v>
      </c>
      <c r="I83" s="31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0</v>
      </c>
      <c r="W83" s="29">
        <v>0</v>
      </c>
      <c r="X83" s="28">
        <v>0</v>
      </c>
      <c r="Y83" s="29">
        <v>0</v>
      </c>
      <c r="Z83" s="28">
        <v>0</v>
      </c>
      <c r="AA83" s="29">
        <v>0</v>
      </c>
      <c r="AB83" s="28">
        <v>209689</v>
      </c>
      <c r="AC83" s="29">
        <v>0</v>
      </c>
      <c r="AD83" s="28">
        <v>0</v>
      </c>
      <c r="AE83" s="29">
        <v>0</v>
      </c>
      <c r="AF83" s="28">
        <v>0</v>
      </c>
      <c r="AG83" s="29">
        <v>0</v>
      </c>
      <c r="AH83" s="28">
        <v>0</v>
      </c>
      <c r="AI83" s="29">
        <v>0</v>
      </c>
      <c r="AJ83" s="28">
        <v>0</v>
      </c>
      <c r="AK83" s="29">
        <v>0</v>
      </c>
      <c r="AL83" s="30">
        <f t="shared" si="1"/>
        <v>209689</v>
      </c>
      <c r="AM83" s="32">
        <f t="shared" si="0"/>
        <v>0</v>
      </c>
    </row>
    <row r="84" spans="1:39" x14ac:dyDescent="0.25">
      <c r="A84" s="27" t="s">
        <v>102</v>
      </c>
      <c r="B84" s="28">
        <v>21769</v>
      </c>
      <c r="C84" s="29">
        <v>0</v>
      </c>
      <c r="D84" s="30">
        <v>19</v>
      </c>
      <c r="E84" s="31">
        <v>19</v>
      </c>
      <c r="F84" s="28">
        <v>10635</v>
      </c>
      <c r="G84" s="29">
        <v>10081</v>
      </c>
      <c r="H84" s="30">
        <v>0</v>
      </c>
      <c r="I84" s="31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v>696</v>
      </c>
      <c r="AA84" s="29">
        <v>334</v>
      </c>
      <c r="AB84" s="28">
        <v>0</v>
      </c>
      <c r="AC84" s="29">
        <v>0</v>
      </c>
      <c r="AD84" s="28">
        <v>0</v>
      </c>
      <c r="AE84" s="29">
        <v>0</v>
      </c>
      <c r="AF84" s="28">
        <v>0</v>
      </c>
      <c r="AG84" s="29">
        <v>0</v>
      </c>
      <c r="AH84" s="28">
        <v>139498</v>
      </c>
      <c r="AI84" s="29">
        <v>0</v>
      </c>
      <c r="AJ84" s="28">
        <v>12539</v>
      </c>
      <c r="AK84" s="29">
        <v>0</v>
      </c>
      <c r="AL84" s="30">
        <f>SUM(B84,D84,F84,H84,J84,L84,N84,P84,R84,T84,V84,X84,Z84,AB84,AD84,AF84,AH84,AJ84)</f>
        <v>185156</v>
      </c>
      <c r="AM84" s="32">
        <f t="shared" si="0"/>
        <v>10434</v>
      </c>
    </row>
    <row r="85" spans="1:39" x14ac:dyDescent="0.25">
      <c r="A85" s="27" t="s">
        <v>103</v>
      </c>
      <c r="B85" s="28">
        <v>0</v>
      </c>
      <c r="C85" s="29">
        <v>0</v>
      </c>
      <c r="D85" s="30">
        <v>0</v>
      </c>
      <c r="E85" s="31">
        <v>0</v>
      </c>
      <c r="F85" s="28">
        <v>0</v>
      </c>
      <c r="G85" s="29">
        <v>0</v>
      </c>
      <c r="H85" s="30">
        <v>0</v>
      </c>
      <c r="I85" s="31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0</v>
      </c>
      <c r="W85" s="29">
        <v>0</v>
      </c>
      <c r="X85" s="28">
        <v>0</v>
      </c>
      <c r="Y85" s="29">
        <v>0</v>
      </c>
      <c r="Z85" s="28">
        <v>0</v>
      </c>
      <c r="AA85" s="29">
        <v>0</v>
      </c>
      <c r="AB85" s="28">
        <v>291097</v>
      </c>
      <c r="AC85" s="29">
        <v>0</v>
      </c>
      <c r="AD85" s="28">
        <v>0</v>
      </c>
      <c r="AE85" s="29">
        <v>0</v>
      </c>
      <c r="AF85" s="28">
        <v>0</v>
      </c>
      <c r="AG85" s="29">
        <v>0</v>
      </c>
      <c r="AH85" s="28">
        <v>0</v>
      </c>
      <c r="AI85" s="29">
        <v>0</v>
      </c>
      <c r="AJ85" s="28">
        <v>0</v>
      </c>
      <c r="AK85" s="29">
        <v>0</v>
      </c>
      <c r="AL85" s="30">
        <f t="shared" si="1"/>
        <v>291097</v>
      </c>
      <c r="AM85" s="32">
        <f t="shared" si="0"/>
        <v>0</v>
      </c>
    </row>
    <row r="86" spans="1:39" x14ac:dyDescent="0.25">
      <c r="A86" s="27" t="s">
        <v>104</v>
      </c>
      <c r="B86" s="28">
        <v>0</v>
      </c>
      <c r="C86" s="29">
        <v>0</v>
      </c>
      <c r="D86" s="30">
        <v>0</v>
      </c>
      <c r="E86" s="31">
        <v>0</v>
      </c>
      <c r="F86" s="28">
        <v>0</v>
      </c>
      <c r="G86" s="29">
        <v>0</v>
      </c>
      <c r="H86" s="30">
        <v>0</v>
      </c>
      <c r="I86" s="31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v>0</v>
      </c>
      <c r="AA86" s="29">
        <v>0</v>
      </c>
      <c r="AB86" s="28">
        <v>386531</v>
      </c>
      <c r="AC86" s="29">
        <v>0</v>
      </c>
      <c r="AD86" s="28">
        <v>0</v>
      </c>
      <c r="AE86" s="29">
        <v>0</v>
      </c>
      <c r="AF86" s="28">
        <v>0</v>
      </c>
      <c r="AG86" s="29">
        <v>0</v>
      </c>
      <c r="AH86" s="28">
        <v>0</v>
      </c>
      <c r="AI86" s="29">
        <v>0</v>
      </c>
      <c r="AJ86" s="28">
        <v>517</v>
      </c>
      <c r="AK86" s="29">
        <v>0</v>
      </c>
      <c r="AL86" s="30">
        <f t="shared" si="1"/>
        <v>387048</v>
      </c>
      <c r="AM86" s="32">
        <f t="shared" si="0"/>
        <v>0</v>
      </c>
    </row>
    <row r="87" spans="1:39" x14ac:dyDescent="0.25">
      <c r="A87" s="27" t="s">
        <v>105</v>
      </c>
      <c r="B87" s="28">
        <v>0</v>
      </c>
      <c r="C87" s="29">
        <v>0</v>
      </c>
      <c r="D87" s="30">
        <v>0</v>
      </c>
      <c r="E87" s="31">
        <v>0</v>
      </c>
      <c r="F87" s="28">
        <v>0</v>
      </c>
      <c r="G87" s="29">
        <v>0</v>
      </c>
      <c r="H87" s="30">
        <v>0</v>
      </c>
      <c r="I87" s="31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206870</v>
      </c>
      <c r="W87" s="29">
        <v>0</v>
      </c>
      <c r="X87" s="28">
        <v>0</v>
      </c>
      <c r="Y87" s="29">
        <v>0</v>
      </c>
      <c r="Z87" s="28">
        <v>0</v>
      </c>
      <c r="AA87" s="29">
        <v>0</v>
      </c>
      <c r="AB87" s="28">
        <v>14475</v>
      </c>
      <c r="AC87" s="29">
        <v>0</v>
      </c>
      <c r="AD87" s="28">
        <v>0</v>
      </c>
      <c r="AE87" s="29">
        <v>0</v>
      </c>
      <c r="AF87" s="28">
        <v>0</v>
      </c>
      <c r="AG87" s="29">
        <v>0</v>
      </c>
      <c r="AH87" s="28">
        <v>0</v>
      </c>
      <c r="AI87" s="29">
        <v>0</v>
      </c>
      <c r="AJ87" s="28">
        <v>0</v>
      </c>
      <c r="AK87" s="29">
        <v>0</v>
      </c>
      <c r="AL87" s="30">
        <f t="shared" si="1"/>
        <v>221345</v>
      </c>
      <c r="AM87" s="32">
        <f t="shared" si="0"/>
        <v>0</v>
      </c>
    </row>
    <row r="88" spans="1:39" x14ac:dyDescent="0.25">
      <c r="A88" s="27" t="s">
        <v>106</v>
      </c>
      <c r="B88" s="28">
        <v>0</v>
      </c>
      <c r="C88" s="29">
        <v>0</v>
      </c>
      <c r="D88" s="30">
        <v>0</v>
      </c>
      <c r="E88" s="31">
        <v>0</v>
      </c>
      <c r="F88" s="28">
        <v>15908</v>
      </c>
      <c r="G88" s="29">
        <v>0</v>
      </c>
      <c r="H88" s="30">
        <v>0</v>
      </c>
      <c r="I88" s="31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0</v>
      </c>
      <c r="W88" s="29">
        <v>0</v>
      </c>
      <c r="X88" s="28">
        <v>0</v>
      </c>
      <c r="Y88" s="29">
        <v>0</v>
      </c>
      <c r="Z88" s="28">
        <v>0</v>
      </c>
      <c r="AA88" s="29">
        <v>0</v>
      </c>
      <c r="AB88" s="28">
        <v>0</v>
      </c>
      <c r="AC88" s="29">
        <v>0</v>
      </c>
      <c r="AD88" s="28">
        <v>0</v>
      </c>
      <c r="AE88" s="29">
        <v>0</v>
      </c>
      <c r="AF88" s="28">
        <v>0</v>
      </c>
      <c r="AG88" s="29">
        <v>0</v>
      </c>
      <c r="AH88" s="28">
        <v>137440</v>
      </c>
      <c r="AI88" s="29">
        <v>0</v>
      </c>
      <c r="AJ88" s="28">
        <v>0</v>
      </c>
      <c r="AK88" s="29">
        <v>0</v>
      </c>
      <c r="AL88" s="30">
        <f t="shared" si="1"/>
        <v>153348</v>
      </c>
      <c r="AM88" s="32">
        <f t="shared" si="0"/>
        <v>0</v>
      </c>
    </row>
    <row r="89" spans="1:39" x14ac:dyDescent="0.25">
      <c r="A89" s="27" t="s">
        <v>184</v>
      </c>
      <c r="B89" s="28">
        <v>0</v>
      </c>
      <c r="C89" s="29">
        <v>0</v>
      </c>
      <c r="D89" s="30">
        <v>0</v>
      </c>
      <c r="E89" s="31">
        <v>0</v>
      </c>
      <c r="F89" s="28">
        <v>0</v>
      </c>
      <c r="G89" s="29">
        <v>0</v>
      </c>
      <c r="H89" s="30">
        <v>0</v>
      </c>
      <c r="I89" s="31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0</v>
      </c>
      <c r="W89" s="29">
        <v>0</v>
      </c>
      <c r="X89" s="28">
        <v>0</v>
      </c>
      <c r="Y89" s="29">
        <v>0</v>
      </c>
      <c r="Z89" s="28">
        <v>0</v>
      </c>
      <c r="AA89" s="29">
        <v>0</v>
      </c>
      <c r="AB89" s="28">
        <v>0</v>
      </c>
      <c r="AC89" s="29">
        <v>0</v>
      </c>
      <c r="AD89" s="28">
        <v>0</v>
      </c>
      <c r="AE89" s="29">
        <v>0</v>
      </c>
      <c r="AF89" s="28">
        <v>0</v>
      </c>
      <c r="AG89" s="29">
        <v>0</v>
      </c>
      <c r="AH89" s="28">
        <v>12051</v>
      </c>
      <c r="AI89" s="29">
        <v>0</v>
      </c>
      <c r="AJ89" s="28">
        <v>0</v>
      </c>
      <c r="AK89" s="29">
        <v>0</v>
      </c>
      <c r="AL89" s="30">
        <f t="shared" ref="AL89:AM98" si="12">SUM(B89,D89,F89,H89,J89,L89,N89,P89,R89,T89,V89,X89,Z89,AB89,AD89,AF89,AH89,AJ89)</f>
        <v>12051</v>
      </c>
      <c r="AM89" s="32">
        <f t="shared" si="12"/>
        <v>0</v>
      </c>
    </row>
    <row r="90" spans="1:39" x14ac:dyDescent="0.25">
      <c r="A90" s="27" t="s">
        <v>107</v>
      </c>
      <c r="B90" s="28">
        <v>36265</v>
      </c>
      <c r="C90" s="29">
        <v>0</v>
      </c>
      <c r="D90" s="30">
        <v>25323</v>
      </c>
      <c r="E90" s="31">
        <v>836</v>
      </c>
      <c r="F90" s="28">
        <v>72402</v>
      </c>
      <c r="G90" s="29">
        <v>2177</v>
      </c>
      <c r="H90" s="30">
        <v>0</v>
      </c>
      <c r="I90" s="31">
        <v>0</v>
      </c>
      <c r="J90" s="28">
        <v>0</v>
      </c>
      <c r="K90" s="29">
        <v>0</v>
      </c>
      <c r="L90" s="28">
        <v>0</v>
      </c>
      <c r="M90" s="29">
        <v>0</v>
      </c>
      <c r="N90" s="28">
        <v>0</v>
      </c>
      <c r="O90" s="29">
        <v>0</v>
      </c>
      <c r="P90" s="28">
        <v>89</v>
      </c>
      <c r="Q90" s="29">
        <v>0</v>
      </c>
      <c r="R90" s="28">
        <v>229</v>
      </c>
      <c r="S90" s="29">
        <v>0</v>
      </c>
      <c r="T90" s="28">
        <v>0</v>
      </c>
      <c r="U90" s="29">
        <v>0</v>
      </c>
      <c r="V90" s="28">
        <v>7343</v>
      </c>
      <c r="W90" s="29">
        <v>0</v>
      </c>
      <c r="X90" s="28">
        <v>0</v>
      </c>
      <c r="Y90" s="29">
        <v>0</v>
      </c>
      <c r="Z90" s="28">
        <v>0</v>
      </c>
      <c r="AA90" s="29">
        <v>0</v>
      </c>
      <c r="AB90" s="28">
        <v>0</v>
      </c>
      <c r="AC90" s="29">
        <v>0</v>
      </c>
      <c r="AD90" s="28">
        <v>0</v>
      </c>
      <c r="AE90" s="29">
        <v>0</v>
      </c>
      <c r="AF90" s="28">
        <v>0</v>
      </c>
      <c r="AG90" s="29">
        <v>0</v>
      </c>
      <c r="AH90" s="28">
        <v>0</v>
      </c>
      <c r="AI90" s="29">
        <v>0</v>
      </c>
      <c r="AJ90" s="28">
        <v>0</v>
      </c>
      <c r="AK90" s="29">
        <v>0</v>
      </c>
      <c r="AL90" s="30">
        <f t="shared" si="12"/>
        <v>141651</v>
      </c>
      <c r="AM90" s="32">
        <f t="shared" si="12"/>
        <v>3013</v>
      </c>
    </row>
    <row r="91" spans="1:39" x14ac:dyDescent="0.25">
      <c r="A91" s="27" t="s">
        <v>194</v>
      </c>
      <c r="B91" s="28">
        <v>0</v>
      </c>
      <c r="C91" s="29">
        <v>0</v>
      </c>
      <c r="D91" s="30">
        <v>8355</v>
      </c>
      <c r="E91" s="31">
        <v>0</v>
      </c>
      <c r="F91" s="28">
        <v>40917</v>
      </c>
      <c r="G91" s="29">
        <v>0</v>
      </c>
      <c r="H91" s="30">
        <v>0</v>
      </c>
      <c r="I91" s="31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0</v>
      </c>
      <c r="W91" s="29">
        <v>0</v>
      </c>
      <c r="X91" s="28">
        <v>0</v>
      </c>
      <c r="Y91" s="29">
        <v>0</v>
      </c>
      <c r="Z91" s="28">
        <v>0</v>
      </c>
      <c r="AA91" s="29">
        <v>0</v>
      </c>
      <c r="AB91" s="28">
        <v>0</v>
      </c>
      <c r="AC91" s="29">
        <v>0</v>
      </c>
      <c r="AD91" s="28">
        <v>0</v>
      </c>
      <c r="AE91" s="29">
        <v>0</v>
      </c>
      <c r="AF91" s="28">
        <v>0</v>
      </c>
      <c r="AG91" s="29">
        <v>0</v>
      </c>
      <c r="AH91" s="28">
        <v>0</v>
      </c>
      <c r="AI91" s="29">
        <v>0</v>
      </c>
      <c r="AJ91" s="28">
        <v>0</v>
      </c>
      <c r="AK91" s="29">
        <v>0</v>
      </c>
      <c r="AL91" s="30">
        <f t="shared" si="12"/>
        <v>49272</v>
      </c>
      <c r="AM91" s="32">
        <f t="shared" si="12"/>
        <v>0</v>
      </c>
    </row>
    <row r="92" spans="1:39" x14ac:dyDescent="0.25">
      <c r="A92" s="27" t="s">
        <v>108</v>
      </c>
      <c r="B92" s="28">
        <v>3082</v>
      </c>
      <c r="C92" s="29">
        <v>0</v>
      </c>
      <c r="D92" s="30">
        <v>31407</v>
      </c>
      <c r="E92" s="31">
        <v>0</v>
      </c>
      <c r="F92" s="28">
        <v>65977</v>
      </c>
      <c r="G92" s="29">
        <v>0</v>
      </c>
      <c r="H92" s="30">
        <v>0</v>
      </c>
      <c r="I92" s="31">
        <v>0</v>
      </c>
      <c r="J92" s="28">
        <v>0</v>
      </c>
      <c r="K92" s="29">
        <v>0</v>
      </c>
      <c r="L92" s="28">
        <v>0</v>
      </c>
      <c r="M92" s="29">
        <v>0</v>
      </c>
      <c r="N92" s="28">
        <v>0</v>
      </c>
      <c r="O92" s="29">
        <v>0</v>
      </c>
      <c r="P92" s="28">
        <v>0</v>
      </c>
      <c r="Q92" s="29">
        <v>0</v>
      </c>
      <c r="R92" s="28">
        <v>0</v>
      </c>
      <c r="S92" s="29">
        <v>0</v>
      </c>
      <c r="T92" s="28">
        <v>0</v>
      </c>
      <c r="U92" s="29">
        <v>0</v>
      </c>
      <c r="V92" s="28">
        <v>0</v>
      </c>
      <c r="W92" s="29">
        <v>0</v>
      </c>
      <c r="X92" s="28">
        <v>0</v>
      </c>
      <c r="Y92" s="29">
        <v>0</v>
      </c>
      <c r="Z92" s="28">
        <v>0</v>
      </c>
      <c r="AA92" s="29">
        <v>0</v>
      </c>
      <c r="AB92" s="28">
        <v>0</v>
      </c>
      <c r="AC92" s="29">
        <v>0</v>
      </c>
      <c r="AD92" s="28">
        <v>0</v>
      </c>
      <c r="AE92" s="29">
        <v>0</v>
      </c>
      <c r="AF92" s="28">
        <v>0</v>
      </c>
      <c r="AG92" s="29">
        <v>0</v>
      </c>
      <c r="AH92" s="28">
        <v>0</v>
      </c>
      <c r="AI92" s="29">
        <v>0</v>
      </c>
      <c r="AJ92" s="28">
        <v>0</v>
      </c>
      <c r="AK92" s="29">
        <v>0</v>
      </c>
      <c r="AL92" s="30">
        <f t="shared" si="12"/>
        <v>100466</v>
      </c>
      <c r="AM92" s="32">
        <f t="shared" si="12"/>
        <v>0</v>
      </c>
    </row>
    <row r="93" spans="1:39" s="79" customFormat="1" x14ac:dyDescent="0.25">
      <c r="A93" s="27" t="s">
        <v>109</v>
      </c>
      <c r="B93" s="28">
        <v>2</v>
      </c>
      <c r="C93" s="29">
        <v>0</v>
      </c>
      <c r="D93" s="30">
        <v>51348</v>
      </c>
      <c r="E93" s="31">
        <v>0</v>
      </c>
      <c r="F93" s="28">
        <v>337880</v>
      </c>
      <c r="G93" s="29">
        <v>0</v>
      </c>
      <c r="H93" s="30">
        <v>0</v>
      </c>
      <c r="I93" s="31">
        <v>0</v>
      </c>
      <c r="J93" s="28">
        <v>0</v>
      </c>
      <c r="K93" s="29">
        <v>0</v>
      </c>
      <c r="L93" s="28">
        <v>0</v>
      </c>
      <c r="M93" s="29">
        <v>0</v>
      </c>
      <c r="N93" s="28">
        <v>0</v>
      </c>
      <c r="O93" s="29">
        <v>0</v>
      </c>
      <c r="P93" s="28">
        <v>0</v>
      </c>
      <c r="Q93" s="29">
        <v>0</v>
      </c>
      <c r="R93" s="28">
        <v>0</v>
      </c>
      <c r="S93" s="29">
        <v>0</v>
      </c>
      <c r="T93" s="28">
        <v>0</v>
      </c>
      <c r="U93" s="29">
        <v>0</v>
      </c>
      <c r="V93" s="28">
        <v>370576</v>
      </c>
      <c r="W93" s="29">
        <v>0</v>
      </c>
      <c r="X93" s="28">
        <v>0</v>
      </c>
      <c r="Y93" s="29">
        <v>0</v>
      </c>
      <c r="Z93" s="28">
        <v>0</v>
      </c>
      <c r="AA93" s="29">
        <v>0</v>
      </c>
      <c r="AB93" s="28">
        <v>0</v>
      </c>
      <c r="AC93" s="29">
        <v>0</v>
      </c>
      <c r="AD93" s="28">
        <v>0</v>
      </c>
      <c r="AE93" s="29">
        <v>0</v>
      </c>
      <c r="AF93" s="28">
        <v>0</v>
      </c>
      <c r="AG93" s="29">
        <v>0</v>
      </c>
      <c r="AH93" s="28">
        <v>0</v>
      </c>
      <c r="AI93" s="29">
        <v>0</v>
      </c>
      <c r="AJ93" s="28">
        <v>0</v>
      </c>
      <c r="AK93" s="29">
        <v>0</v>
      </c>
      <c r="AL93" s="30">
        <f t="shared" si="12"/>
        <v>759806</v>
      </c>
      <c r="AM93" s="32">
        <f t="shared" si="12"/>
        <v>0</v>
      </c>
    </row>
    <row r="94" spans="1:39" x14ac:dyDescent="0.25">
      <c r="A94" s="27" t="s">
        <v>110</v>
      </c>
      <c r="B94" s="28">
        <v>0</v>
      </c>
      <c r="C94" s="29">
        <v>0</v>
      </c>
      <c r="D94" s="30">
        <v>117807</v>
      </c>
      <c r="E94" s="31">
        <v>0</v>
      </c>
      <c r="F94" s="28">
        <v>252574</v>
      </c>
      <c r="G94" s="29">
        <v>0</v>
      </c>
      <c r="H94" s="30">
        <v>0</v>
      </c>
      <c r="I94" s="31">
        <v>0</v>
      </c>
      <c r="J94" s="28">
        <v>0</v>
      </c>
      <c r="K94" s="29">
        <v>0</v>
      </c>
      <c r="L94" s="28">
        <v>0</v>
      </c>
      <c r="M94" s="29">
        <v>0</v>
      </c>
      <c r="N94" s="28">
        <v>0</v>
      </c>
      <c r="O94" s="29">
        <v>0</v>
      </c>
      <c r="P94" s="28">
        <v>0</v>
      </c>
      <c r="Q94" s="29">
        <v>0</v>
      </c>
      <c r="R94" s="28">
        <v>0</v>
      </c>
      <c r="S94" s="29">
        <v>0</v>
      </c>
      <c r="T94" s="28">
        <v>0</v>
      </c>
      <c r="U94" s="29">
        <v>0</v>
      </c>
      <c r="V94" s="28">
        <v>0</v>
      </c>
      <c r="W94" s="29">
        <v>0</v>
      </c>
      <c r="X94" s="28">
        <v>0</v>
      </c>
      <c r="Y94" s="29">
        <v>0</v>
      </c>
      <c r="Z94" s="28">
        <v>0</v>
      </c>
      <c r="AA94" s="29">
        <v>0</v>
      </c>
      <c r="AB94" s="28">
        <v>0</v>
      </c>
      <c r="AC94" s="29">
        <v>0</v>
      </c>
      <c r="AD94" s="28">
        <v>0</v>
      </c>
      <c r="AE94" s="29">
        <v>0</v>
      </c>
      <c r="AF94" s="28">
        <v>0</v>
      </c>
      <c r="AG94" s="29">
        <v>0</v>
      </c>
      <c r="AH94" s="28">
        <v>0</v>
      </c>
      <c r="AI94" s="29">
        <v>0</v>
      </c>
      <c r="AJ94" s="28">
        <v>0</v>
      </c>
      <c r="AK94" s="29">
        <v>0</v>
      </c>
      <c r="AL94" s="30">
        <f t="shared" si="12"/>
        <v>370381</v>
      </c>
      <c r="AM94" s="32">
        <f t="shared" si="12"/>
        <v>0</v>
      </c>
    </row>
    <row r="95" spans="1:39" x14ac:dyDescent="0.25">
      <c r="A95" s="27" t="s">
        <v>193</v>
      </c>
      <c r="B95" s="28">
        <v>0</v>
      </c>
      <c r="C95" s="29">
        <v>0</v>
      </c>
      <c r="D95" s="30">
        <v>0</v>
      </c>
      <c r="E95" s="31">
        <v>0</v>
      </c>
      <c r="F95" s="28">
        <v>0</v>
      </c>
      <c r="G95" s="29">
        <v>0</v>
      </c>
      <c r="H95" s="30">
        <v>0</v>
      </c>
      <c r="I95" s="31">
        <v>0</v>
      </c>
      <c r="J95" s="28">
        <v>0</v>
      </c>
      <c r="K95" s="29">
        <v>0</v>
      </c>
      <c r="L95" s="28">
        <v>0</v>
      </c>
      <c r="M95" s="29">
        <v>0</v>
      </c>
      <c r="N95" s="28">
        <v>0</v>
      </c>
      <c r="O95" s="29">
        <v>0</v>
      </c>
      <c r="P95" s="28">
        <v>0</v>
      </c>
      <c r="Q95" s="29">
        <v>0</v>
      </c>
      <c r="R95" s="28">
        <v>0</v>
      </c>
      <c r="S95" s="29">
        <v>0</v>
      </c>
      <c r="T95" s="28">
        <v>0</v>
      </c>
      <c r="U95" s="29">
        <v>0</v>
      </c>
      <c r="V95" s="28">
        <v>1625</v>
      </c>
      <c r="W95" s="29">
        <v>0</v>
      </c>
      <c r="X95" s="28">
        <v>0</v>
      </c>
      <c r="Y95" s="29">
        <v>0</v>
      </c>
      <c r="Z95" s="28">
        <v>0</v>
      </c>
      <c r="AA95" s="29">
        <v>0</v>
      </c>
      <c r="AB95" s="28">
        <v>26406</v>
      </c>
      <c r="AC95" s="29">
        <v>0</v>
      </c>
      <c r="AD95" s="28">
        <v>0</v>
      </c>
      <c r="AE95" s="29">
        <v>0</v>
      </c>
      <c r="AF95" s="28">
        <v>0</v>
      </c>
      <c r="AG95" s="29">
        <v>0</v>
      </c>
      <c r="AH95" s="28">
        <v>0</v>
      </c>
      <c r="AI95" s="29">
        <v>0</v>
      </c>
      <c r="AJ95" s="28">
        <v>0</v>
      </c>
      <c r="AK95" s="29">
        <v>0</v>
      </c>
      <c r="AL95" s="30">
        <f t="shared" si="12"/>
        <v>28031</v>
      </c>
      <c r="AM95" s="32">
        <f t="shared" si="12"/>
        <v>0</v>
      </c>
    </row>
    <row r="96" spans="1:39" x14ac:dyDescent="0.25">
      <c r="A96" s="27" t="s">
        <v>185</v>
      </c>
      <c r="B96" s="28">
        <v>0</v>
      </c>
      <c r="C96" s="29">
        <v>0</v>
      </c>
      <c r="D96" s="30">
        <v>0</v>
      </c>
      <c r="E96" s="31">
        <v>0</v>
      </c>
      <c r="F96" s="28">
        <v>0</v>
      </c>
      <c r="G96" s="29">
        <v>0</v>
      </c>
      <c r="H96" s="30">
        <v>0</v>
      </c>
      <c r="I96" s="31">
        <v>0</v>
      </c>
      <c r="J96" s="28">
        <v>0</v>
      </c>
      <c r="K96" s="29">
        <v>0</v>
      </c>
      <c r="L96" s="28">
        <v>0</v>
      </c>
      <c r="M96" s="29">
        <v>0</v>
      </c>
      <c r="N96" s="28">
        <v>0</v>
      </c>
      <c r="O96" s="29">
        <v>0</v>
      </c>
      <c r="P96" s="28">
        <v>0</v>
      </c>
      <c r="Q96" s="29">
        <v>0</v>
      </c>
      <c r="R96" s="28">
        <v>0</v>
      </c>
      <c r="S96" s="29">
        <v>0</v>
      </c>
      <c r="T96" s="28">
        <v>0</v>
      </c>
      <c r="U96" s="29">
        <v>0</v>
      </c>
      <c r="V96" s="28">
        <v>69706</v>
      </c>
      <c r="W96" s="29">
        <v>0</v>
      </c>
      <c r="X96" s="28">
        <v>0</v>
      </c>
      <c r="Y96" s="29">
        <v>0</v>
      </c>
      <c r="Z96" s="28">
        <v>0</v>
      </c>
      <c r="AA96" s="29">
        <v>0</v>
      </c>
      <c r="AB96" s="28">
        <v>0</v>
      </c>
      <c r="AC96" s="29">
        <v>0</v>
      </c>
      <c r="AD96" s="28">
        <v>0</v>
      </c>
      <c r="AE96" s="29">
        <v>0</v>
      </c>
      <c r="AF96" s="28">
        <v>0</v>
      </c>
      <c r="AG96" s="29">
        <v>0</v>
      </c>
      <c r="AH96" s="28">
        <v>524</v>
      </c>
      <c r="AI96" s="29">
        <v>0</v>
      </c>
      <c r="AJ96" s="28">
        <v>0</v>
      </c>
      <c r="AK96" s="29">
        <v>0</v>
      </c>
      <c r="AL96" s="30">
        <f t="shared" si="12"/>
        <v>70230</v>
      </c>
      <c r="AM96" s="32">
        <f t="shared" si="12"/>
        <v>0</v>
      </c>
    </row>
    <row r="97" spans="1:39" x14ac:dyDescent="0.25">
      <c r="A97" s="27" t="s">
        <v>111</v>
      </c>
      <c r="B97" s="28">
        <v>0</v>
      </c>
      <c r="C97" s="29">
        <v>0</v>
      </c>
      <c r="D97" s="30">
        <v>0</v>
      </c>
      <c r="E97" s="31">
        <v>0</v>
      </c>
      <c r="F97" s="28">
        <v>0</v>
      </c>
      <c r="G97" s="29">
        <v>0</v>
      </c>
      <c r="H97" s="30">
        <v>0</v>
      </c>
      <c r="I97" s="31">
        <v>0</v>
      </c>
      <c r="J97" s="28">
        <v>0</v>
      </c>
      <c r="K97" s="29">
        <v>0</v>
      </c>
      <c r="L97" s="28">
        <v>0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0</v>
      </c>
      <c r="S97" s="29">
        <v>0</v>
      </c>
      <c r="T97" s="28">
        <v>0</v>
      </c>
      <c r="U97" s="29">
        <v>0</v>
      </c>
      <c r="V97" s="28">
        <v>71807</v>
      </c>
      <c r="W97" s="29">
        <v>0</v>
      </c>
      <c r="X97" s="28">
        <v>0</v>
      </c>
      <c r="Y97" s="29">
        <v>0</v>
      </c>
      <c r="Z97" s="28">
        <v>0</v>
      </c>
      <c r="AA97" s="29">
        <v>0</v>
      </c>
      <c r="AB97" s="28">
        <v>0</v>
      </c>
      <c r="AC97" s="29">
        <v>0</v>
      </c>
      <c r="AD97" s="28">
        <v>0</v>
      </c>
      <c r="AE97" s="29">
        <v>0</v>
      </c>
      <c r="AF97" s="28">
        <v>0</v>
      </c>
      <c r="AG97" s="29">
        <v>0</v>
      </c>
      <c r="AH97" s="28">
        <v>0</v>
      </c>
      <c r="AI97" s="29">
        <v>0</v>
      </c>
      <c r="AJ97" s="28">
        <v>0</v>
      </c>
      <c r="AK97" s="29">
        <v>0</v>
      </c>
      <c r="AL97" s="30">
        <f>SUM(B97,D97,F97,H97,J97,L97,N97,P97,R97,T97,V97,X97,Z97,AB97,AD97,AF97,AH97,AJ97)</f>
        <v>71807</v>
      </c>
      <c r="AM97" s="32">
        <f>SUM(C97,E97,G97,I97,K97,M97,O97,Q97,S97,U97,W97,Y97,AA97,AC97,AE97,AG97,AI97,AK97)</f>
        <v>0</v>
      </c>
    </row>
    <row r="98" spans="1:39" ht="15.75" thickBot="1" x14ac:dyDescent="0.3">
      <c r="A98" s="34" t="s">
        <v>112</v>
      </c>
      <c r="B98" s="35">
        <v>12267</v>
      </c>
      <c r="C98" s="36">
        <v>0</v>
      </c>
      <c r="D98" s="37">
        <v>25869</v>
      </c>
      <c r="E98" s="38">
        <v>0</v>
      </c>
      <c r="F98" s="35">
        <v>63122</v>
      </c>
      <c r="G98" s="36">
        <v>0</v>
      </c>
      <c r="H98" s="37">
        <v>0</v>
      </c>
      <c r="I98" s="38">
        <v>0</v>
      </c>
      <c r="J98" s="39">
        <v>0</v>
      </c>
      <c r="K98" s="40">
        <v>0</v>
      </c>
      <c r="L98" s="39">
        <v>0</v>
      </c>
      <c r="M98" s="40">
        <v>0</v>
      </c>
      <c r="N98" s="39">
        <v>0</v>
      </c>
      <c r="O98" s="40">
        <v>0</v>
      </c>
      <c r="P98" s="39">
        <v>0</v>
      </c>
      <c r="Q98" s="40">
        <v>0</v>
      </c>
      <c r="R98" s="39">
        <v>0</v>
      </c>
      <c r="S98" s="40">
        <v>0</v>
      </c>
      <c r="T98" s="39">
        <v>0</v>
      </c>
      <c r="U98" s="40">
        <v>0</v>
      </c>
      <c r="V98" s="39">
        <v>1419</v>
      </c>
      <c r="W98" s="40">
        <v>0</v>
      </c>
      <c r="X98" s="39">
        <v>0</v>
      </c>
      <c r="Y98" s="40">
        <v>0</v>
      </c>
      <c r="Z98" s="39">
        <v>0</v>
      </c>
      <c r="AA98" s="40">
        <v>0</v>
      </c>
      <c r="AB98" s="39">
        <v>0</v>
      </c>
      <c r="AC98" s="40">
        <v>0</v>
      </c>
      <c r="AD98" s="39">
        <v>0</v>
      </c>
      <c r="AE98" s="40">
        <v>0</v>
      </c>
      <c r="AF98" s="39">
        <v>0</v>
      </c>
      <c r="AG98" s="40">
        <v>0</v>
      </c>
      <c r="AH98" s="39">
        <v>0</v>
      </c>
      <c r="AI98" s="40">
        <v>0</v>
      </c>
      <c r="AJ98" s="39">
        <v>0</v>
      </c>
      <c r="AK98" s="40">
        <v>0</v>
      </c>
      <c r="AL98" s="37">
        <f t="shared" si="12"/>
        <v>102677</v>
      </c>
      <c r="AM98" s="41">
        <f>SUM(C98,E98,G98,I98,K98,M98,O98,Q98,S98,U98,W98,Y98,AA98,AC98,AE98,AG98,AI98,AK98)</f>
        <v>0</v>
      </c>
    </row>
    <row r="99" spans="1:39" s="91" customFormat="1" ht="16.5" thickBot="1" x14ac:dyDescent="0.3">
      <c r="A99" s="89" t="s">
        <v>113</v>
      </c>
      <c r="B99" s="90">
        <f t="shared" ref="B99:AL99" si="13">SUM(B4:B98)</f>
        <v>1510969</v>
      </c>
      <c r="C99" s="76">
        <f t="shared" si="13"/>
        <v>38906</v>
      </c>
      <c r="D99" s="90">
        <f t="shared" si="13"/>
        <v>1415585</v>
      </c>
      <c r="E99" s="76">
        <f t="shared" si="13"/>
        <v>158587</v>
      </c>
      <c r="F99" s="90">
        <f t="shared" si="13"/>
        <v>7896058</v>
      </c>
      <c r="G99" s="76">
        <f t="shared" si="13"/>
        <v>717277</v>
      </c>
      <c r="H99" s="90">
        <f t="shared" si="13"/>
        <v>716694</v>
      </c>
      <c r="I99" s="76">
        <f t="shared" si="13"/>
        <v>12365</v>
      </c>
      <c r="J99" s="90">
        <f t="shared" si="13"/>
        <v>785220</v>
      </c>
      <c r="K99" s="76">
        <f t="shared" si="13"/>
        <v>0</v>
      </c>
      <c r="L99" s="90">
        <f t="shared" si="13"/>
        <v>944310</v>
      </c>
      <c r="M99" s="76">
        <f t="shared" si="13"/>
        <v>26159</v>
      </c>
      <c r="N99" s="90">
        <f t="shared" si="13"/>
        <v>0</v>
      </c>
      <c r="O99" s="76">
        <f t="shared" si="13"/>
        <v>0</v>
      </c>
      <c r="P99" s="90">
        <f t="shared" si="13"/>
        <v>237</v>
      </c>
      <c r="Q99" s="76">
        <f t="shared" si="13"/>
        <v>145</v>
      </c>
      <c r="R99" s="90">
        <f t="shared" si="13"/>
        <v>53943</v>
      </c>
      <c r="S99" s="76">
        <f t="shared" si="13"/>
        <v>9</v>
      </c>
      <c r="T99" s="90">
        <f t="shared" si="13"/>
        <v>747877</v>
      </c>
      <c r="U99" s="76">
        <f t="shared" si="13"/>
        <v>0</v>
      </c>
      <c r="V99" s="90">
        <f t="shared" si="13"/>
        <v>2684119</v>
      </c>
      <c r="W99" s="76">
        <f t="shared" si="13"/>
        <v>0</v>
      </c>
      <c r="X99" s="90">
        <f t="shared" si="13"/>
        <v>514179</v>
      </c>
      <c r="Y99" s="76">
        <f t="shared" si="13"/>
        <v>0</v>
      </c>
      <c r="Z99" s="90">
        <f t="shared" si="13"/>
        <v>1330</v>
      </c>
      <c r="AA99" s="76">
        <f t="shared" si="13"/>
        <v>334</v>
      </c>
      <c r="AB99" s="90">
        <f t="shared" si="13"/>
        <v>11772967</v>
      </c>
      <c r="AC99" s="76">
        <f t="shared" si="13"/>
        <v>0</v>
      </c>
      <c r="AD99" s="90">
        <f t="shared" si="13"/>
        <v>0</v>
      </c>
      <c r="AE99" s="76">
        <f t="shared" si="13"/>
        <v>0</v>
      </c>
      <c r="AF99" s="90">
        <f t="shared" si="13"/>
        <v>0</v>
      </c>
      <c r="AG99" s="76">
        <f t="shared" si="13"/>
        <v>0</v>
      </c>
      <c r="AH99" s="90">
        <f t="shared" si="13"/>
        <v>4419854</v>
      </c>
      <c r="AI99" s="76">
        <f t="shared" si="13"/>
        <v>0</v>
      </c>
      <c r="AJ99" s="90">
        <f t="shared" si="13"/>
        <v>1954728</v>
      </c>
      <c r="AK99" s="76">
        <f t="shared" si="13"/>
        <v>20476</v>
      </c>
      <c r="AL99" s="90">
        <f t="shared" si="13"/>
        <v>35418070</v>
      </c>
      <c r="AM99" s="76">
        <f>SUM(AM4:AM98)</f>
        <v>974258</v>
      </c>
    </row>
  </sheetData>
  <conditionalFormatting sqref="B47:G47 AB43:AB44 AH75:AH77 AJ78 AJ80 AJ82 AB80:AB83 B84:G84 V87 F88 B90 D90:D91 V89:V90 F90:F91 B61 AH61 AH46:AH47 AJ47 AJ61 AJ75 B35:E37 F35:G35 B33:G34 H33:M35 F36:M37 B85:M87 B43:E46 R43:R46 AH88:AH89 G88:G89 B88:E89 V45:V47 AK43:AK47 AB46:AB47 AB85:AB94 AH91:AH95 AH22:AH25 AB22:AB25 V22:V25 X24:X25 T24:T25 R24:R25 B24:M25 AC9:AG9 AA6:AA9 Y6:Y9 U6:U9 AK9 AI13:AI25 P8:P9 Q6:Q9 AJ22:AJ25 Z20:Z25 W5:W9 S20:S25 N6:O9 P47:R47 Z85:AA96 AJ85:AJ96 S43:U47 AI43:AI47 AC43:AG47 N43:O47 W43:AA47 AL4:AM9 AB96 AK60:AM61 AC60:AG61 AI60:AI61 W60:AA61 N60:U61 AL56:AM58 W56:AA58 AC56:AG58 AI56:AI58 N56:U58 AK56 AL42:AM47 W11:W25 N11:Q25 AK11:AM25 U11:U25 Y11:Y25 AA11:AA25 AC11:AG25 W39:AA40 N39:U40 AC39:AG40 AI39:AM40 B39:E40 AI49:AI51 N49:U51 W49:AG51 AK49:AM51 AH49:AH50 AK53:AM54 AB53 N53:U54 AI53:AI54 AC53:AG54 W53:AA54 R63:R89 Z63:AA83 AI63:AI96 X63:Y96 AC63:AG96 AK63:AM96 G91:G98 H88:M98 C90:C98 E91:E98 R91:R98 B94:B97 X97:AM98 N63:Q98 S63:U98 W63:W97 B29:M32 N29:U37 V29:V31 W29:AM29 W31:AM37 W30:AK30">
    <cfRule type="expression" dxfId="286" priority="113">
      <formula>MOD(ROW(),2)=1</formula>
    </cfRule>
  </conditionalFormatting>
  <conditionalFormatting sqref="AH5 AH13 AH96 AH15:AH19 AH53 AH57 AH63 AH67:AH68">
    <cfRule type="expression" dxfId="285" priority="112">
      <formula>MOD(ROW(),2)=1</formula>
    </cfRule>
  </conditionalFormatting>
  <conditionalFormatting sqref="B98 AB54 B57:G57 D64:D66 F64:F66 B67 V67 AB67 V69:V71 AB69:AB71 AB73 B92:B93 D92:D93 F92:F93 V93 AB95 V96:V97 D98 F98 B4:AK4 B5:V5 AB7 AB57:AB58 AB9 Z6:Z9 X5:AG5 V15:V19 V6:V7 V53:V54 V9 V13 X6:X9 AB6:AK6 AC7:AK8 AH9:AI9 B18:M19 S6:T9 R6:R7 R18:S19 P6:P7 B6:M7 B58:M58 C61:M61 B60:M60 AB60 V56:V57 S11:S17 T11:T23 AH11:AI12 X11:X19 Z11:Z19 AB11:AB19 C63:M63">
    <cfRule type="expression" dxfId="284" priority="111">
      <formula>MOD(ROW(),2)=1</formula>
    </cfRule>
  </conditionalFormatting>
  <conditionalFormatting sqref="AJ57:AK57 AJ13 AJ15:AJ19 AJ9 AJ60 AJ64:AJ66 AJ69:AJ71 AI5:AK5">
    <cfRule type="expression" dxfId="283" priority="110">
      <formula>MOD(ROW(),2)=1</formula>
    </cfRule>
  </conditionalFormatting>
  <conditionalFormatting sqref="V11:V12">
    <cfRule type="expression" dxfId="282" priority="109">
      <formula>MOD(ROW(),2)=1</formula>
    </cfRule>
  </conditionalFormatting>
  <conditionalFormatting sqref="AJ11:AJ12">
    <cfRule type="expression" dxfId="281" priority="108">
      <formula>MOD(ROW(),2)=1</formula>
    </cfRule>
  </conditionalFormatting>
  <conditionalFormatting sqref="AH39">
    <cfRule type="expression" dxfId="280" priority="107">
      <formula>MOD(ROW(),2)=1</formula>
    </cfRule>
  </conditionalFormatting>
  <conditionalFormatting sqref="AH40">
    <cfRule type="expression" dxfId="279" priority="106">
      <formula>MOD(ROW(),2)=1</formula>
    </cfRule>
  </conditionalFormatting>
  <conditionalFormatting sqref="B72 D72">
    <cfRule type="expression" dxfId="278" priority="105">
      <formula>MOD(ROW(),2)=1</formula>
    </cfRule>
  </conditionalFormatting>
  <conditionalFormatting sqref="AH14">
    <cfRule type="expression" dxfId="277" priority="103">
      <formula>MOD(ROW(),2)=1</formula>
    </cfRule>
  </conditionalFormatting>
  <conditionalFormatting sqref="V14">
    <cfRule type="expression" dxfId="276" priority="102">
      <formula>MOD(ROW(),2)=1</formula>
    </cfRule>
  </conditionalFormatting>
  <conditionalFormatting sqref="AJ14">
    <cfRule type="expression" dxfId="275" priority="101">
      <formula>MOD(ROW(),2)=1</formula>
    </cfRule>
  </conditionalFormatting>
  <conditionalFormatting sqref="AB8 V8 R8:R9 B8:M9 P43:P46 B11:M17 R11:R17">
    <cfRule type="expression" dxfId="274" priority="100">
      <formula>MOD(ROW(),2)=1</formula>
    </cfRule>
  </conditionalFormatting>
  <conditionalFormatting sqref="AH20:AH21">
    <cfRule type="expression" dxfId="273" priority="99">
      <formula>MOD(ROW(),2)=1</formula>
    </cfRule>
  </conditionalFormatting>
  <conditionalFormatting sqref="AB20:AB21 V20:V21 X20:X23 R20:R23 B20:M23">
    <cfRule type="expression" dxfId="272" priority="98">
      <formula>MOD(ROW(),2)=1</formula>
    </cfRule>
  </conditionalFormatting>
  <conditionalFormatting sqref="AJ20:AJ21">
    <cfRule type="expression" dxfId="271" priority="97">
      <formula>MOD(ROW(),2)=1</formula>
    </cfRule>
  </conditionalFormatting>
  <conditionalFormatting sqref="AB39 F39:M40 H47:M47 F43:M46">
    <cfRule type="expression" dxfId="270" priority="96">
      <formula>MOD(ROW(),2)=1</formula>
    </cfRule>
  </conditionalFormatting>
  <conditionalFormatting sqref="F97 D97">
    <cfRule type="expression" dxfId="269" priority="95">
      <formula>MOD(ROW(),2)=1</formula>
    </cfRule>
  </conditionalFormatting>
  <conditionalFormatting sqref="AB40">
    <cfRule type="expression" dxfId="268" priority="94">
      <formula>MOD(ROW(),2)=1</formula>
    </cfRule>
  </conditionalFormatting>
  <conditionalFormatting sqref="V32:V37 V43:V44 V39:V40">
    <cfRule type="expression" dxfId="267" priority="93">
      <formula>MOD(ROW(),2)=1</formula>
    </cfRule>
  </conditionalFormatting>
  <conditionalFormatting sqref="AB45 AH43:AH45">
    <cfRule type="expression" dxfId="266" priority="92">
      <formula>MOD(ROW(),2)=1</formula>
    </cfRule>
  </conditionalFormatting>
  <conditionalFormatting sqref="Q43:Q46">
    <cfRule type="expression" dxfId="265" priority="91">
      <formula>MOD(ROW(),2)=1</formula>
    </cfRule>
  </conditionalFormatting>
  <conditionalFormatting sqref="AJ43:AJ46">
    <cfRule type="expression" dxfId="264" priority="90">
      <formula>MOD(ROW(),2)=1</formula>
    </cfRule>
  </conditionalFormatting>
  <conditionalFormatting sqref="V49:V50">
    <cfRule type="expression" dxfId="263" priority="89">
      <formula>MOD(ROW(),2)=1</formula>
    </cfRule>
  </conditionalFormatting>
  <conditionalFormatting sqref="AH51 V51 AJ51">
    <cfRule type="expression" dxfId="262" priority="88">
      <formula>MOD(ROW(),2)=1</formula>
    </cfRule>
  </conditionalFormatting>
  <conditionalFormatting sqref="B49:M51 H57:M57 B56:M56 B53:M54">
    <cfRule type="expression" dxfId="261" priority="87">
      <formula>MOD(ROW(),2)=1</formula>
    </cfRule>
  </conditionalFormatting>
  <conditionalFormatting sqref="AJ53">
    <cfRule type="expression" dxfId="260" priority="86">
      <formula>MOD(ROW(),2)=1</formula>
    </cfRule>
  </conditionalFormatting>
  <conditionalFormatting sqref="AH54 AJ54">
    <cfRule type="expression" dxfId="259" priority="85">
      <formula>MOD(ROW(),2)=1</formula>
    </cfRule>
  </conditionalFormatting>
  <conditionalFormatting sqref="AH56 AB56 AJ56">
    <cfRule type="expression" dxfId="258" priority="84">
      <formula>MOD(ROW(),2)=1</formula>
    </cfRule>
  </conditionalFormatting>
  <conditionalFormatting sqref="AH58 AJ58:AK58">
    <cfRule type="expression" dxfId="257" priority="83">
      <formula>MOD(ROW(),2)=1</formula>
    </cfRule>
  </conditionalFormatting>
  <conditionalFormatting sqref="AH60">
    <cfRule type="expression" dxfId="256" priority="82">
      <formula>MOD(ROW(),2)=1</formula>
    </cfRule>
  </conditionalFormatting>
  <conditionalFormatting sqref="AJ63">
    <cfRule type="expression" dxfId="255" priority="81">
      <formula>MOD(ROW(),2)=1</formula>
    </cfRule>
  </conditionalFormatting>
  <conditionalFormatting sqref="B63">
    <cfRule type="expression" dxfId="254" priority="80">
      <formula>MOD(ROW(),2)=1</formula>
    </cfRule>
  </conditionalFormatting>
  <conditionalFormatting sqref="B64:C66">
    <cfRule type="expression" dxfId="253" priority="79">
      <formula>MOD(ROW(),2)=1</formula>
    </cfRule>
  </conditionalFormatting>
  <conditionalFormatting sqref="E64:E66">
    <cfRule type="expression" dxfId="252" priority="78">
      <formula>MOD(ROW(),2)=1</formula>
    </cfRule>
  </conditionalFormatting>
  <conditionalFormatting sqref="AH64:AH66 AB61 V58 G64:M66 V60:V61 V63:V66 AB63:AB66">
    <cfRule type="expression" dxfId="251" priority="77">
      <formula>MOD(ROW(),2)=1</formula>
    </cfRule>
  </conditionalFormatting>
  <conditionalFormatting sqref="C67:M67">
    <cfRule type="expression" dxfId="250" priority="76">
      <formula>MOD(ROW(),2)=1</formula>
    </cfRule>
  </conditionalFormatting>
  <conditionalFormatting sqref="AJ67">
    <cfRule type="expression" dxfId="249" priority="75">
      <formula>MOD(ROW(),2)=1</formula>
    </cfRule>
  </conditionalFormatting>
  <conditionalFormatting sqref="AJ68">
    <cfRule type="expression" dxfId="248" priority="74">
      <formula>MOD(ROW(),2)=1</formula>
    </cfRule>
  </conditionalFormatting>
  <conditionalFormatting sqref="AB68 V68 B68:M71">
    <cfRule type="expression" dxfId="247" priority="73">
      <formula>MOD(ROW(),2)=1</formula>
    </cfRule>
  </conditionalFormatting>
  <conditionalFormatting sqref="AH69:AH70">
    <cfRule type="expression" dxfId="246" priority="72">
      <formula>MOD(ROW(),2)=1</formula>
    </cfRule>
  </conditionalFormatting>
  <conditionalFormatting sqref="C72">
    <cfRule type="expression" dxfId="245" priority="71">
      <formula>MOD(ROW(),2)=1</formula>
    </cfRule>
  </conditionalFormatting>
  <conditionalFormatting sqref="AB72 AJ72 E72:M72">
    <cfRule type="expression" dxfId="244" priority="70">
      <formula>MOD(ROW(),2)=1</formula>
    </cfRule>
  </conditionalFormatting>
  <conditionalFormatting sqref="B73:M83 H84:M84">
    <cfRule type="expression" dxfId="243" priority="69">
      <formula>MOD(ROW(),2)=1</formula>
    </cfRule>
  </conditionalFormatting>
  <conditionalFormatting sqref="AJ73">
    <cfRule type="expression" dxfId="242" priority="68">
      <formula>MOD(ROW(),2)=1</formula>
    </cfRule>
  </conditionalFormatting>
  <conditionalFormatting sqref="AJ74 AH71:AH74">
    <cfRule type="expression" dxfId="241" priority="67">
      <formula>MOD(ROW(),2)=1</formula>
    </cfRule>
  </conditionalFormatting>
  <conditionalFormatting sqref="AJ76">
    <cfRule type="expression" dxfId="240" priority="66">
      <formula>MOD(ROW(),2)=1</formula>
    </cfRule>
  </conditionalFormatting>
  <conditionalFormatting sqref="AJ77">
    <cfRule type="expression" dxfId="239" priority="65">
      <formula>MOD(ROW(),2)=1</formula>
    </cfRule>
  </conditionalFormatting>
  <conditionalFormatting sqref="AH78:AH79 AB74:AB79">
    <cfRule type="expression" dxfId="238" priority="64">
      <formula>MOD(ROW(),2)=1</formula>
    </cfRule>
  </conditionalFormatting>
  <conditionalFormatting sqref="AJ79">
    <cfRule type="expression" dxfId="237" priority="63">
      <formula>MOD(ROW(),2)=1</formula>
    </cfRule>
  </conditionalFormatting>
  <conditionalFormatting sqref="AH80">
    <cfRule type="expression" dxfId="236" priority="62">
      <formula>MOD(ROW(),2)=1</formula>
    </cfRule>
  </conditionalFormatting>
  <conditionalFormatting sqref="AH81 AJ81">
    <cfRule type="expression" dxfId="235" priority="61">
      <formula>MOD(ROW(),2)=1</formula>
    </cfRule>
  </conditionalFormatting>
  <conditionalFormatting sqref="AH82">
    <cfRule type="expression" dxfId="234" priority="60">
      <formula>MOD(ROW(),2)=1</formula>
    </cfRule>
  </conditionalFormatting>
  <conditionalFormatting sqref="AH83 AJ83">
    <cfRule type="expression" dxfId="233" priority="58">
      <formula>MOD(ROW(),2)=1</formula>
    </cfRule>
  </conditionalFormatting>
  <conditionalFormatting sqref="Z84:AA84">
    <cfRule type="expression" dxfId="232" priority="57">
      <formula>MOD(ROW(),2)=1</formula>
    </cfRule>
  </conditionalFormatting>
  <conditionalFormatting sqref="AB84 AH84 AJ84">
    <cfRule type="expression" dxfId="231" priority="56">
      <formula>MOD(ROW(),2)=1</formula>
    </cfRule>
  </conditionalFormatting>
  <conditionalFormatting sqref="V72:V86">
    <cfRule type="expression" dxfId="230" priority="55">
      <formula>MOD(ROW(),2)=1</formula>
    </cfRule>
  </conditionalFormatting>
  <conditionalFormatting sqref="AH85:AH87">
    <cfRule type="expression" dxfId="229" priority="54">
      <formula>MOD(ROW(),2)=1</formula>
    </cfRule>
  </conditionalFormatting>
  <conditionalFormatting sqref="V88">
    <cfRule type="expression" dxfId="228" priority="52">
      <formula>MOD(ROW(),2)=1</formula>
    </cfRule>
  </conditionalFormatting>
  <conditionalFormatting sqref="F89">
    <cfRule type="expression" dxfId="227" priority="51">
      <formula>MOD(ROW(),2)=1</formula>
    </cfRule>
  </conditionalFormatting>
  <conditionalFormatting sqref="E90">
    <cfRule type="expression" dxfId="226" priority="50">
      <formula>MOD(ROW(),2)=1</formula>
    </cfRule>
  </conditionalFormatting>
  <conditionalFormatting sqref="G90">
    <cfRule type="expression" dxfId="225" priority="49">
      <formula>MOD(ROW(),2)=1</formula>
    </cfRule>
  </conditionalFormatting>
  <conditionalFormatting sqref="R90">
    <cfRule type="expression" dxfId="224" priority="48">
      <formula>MOD(ROW(),2)=1</formula>
    </cfRule>
  </conditionalFormatting>
  <conditionalFormatting sqref="AH90">
    <cfRule type="expression" dxfId="223" priority="47">
      <formula>MOD(ROW(),2)=1</formula>
    </cfRule>
  </conditionalFormatting>
  <conditionalFormatting sqref="B91">
    <cfRule type="expression" dxfId="222" priority="46">
      <formula>MOD(ROW(),2)=1</formula>
    </cfRule>
  </conditionalFormatting>
  <conditionalFormatting sqref="V91">
    <cfRule type="expression" dxfId="221" priority="44">
      <formula>MOD(ROW(),2)=1</formula>
    </cfRule>
  </conditionalFormatting>
  <conditionalFormatting sqref="V92">
    <cfRule type="expression" dxfId="220" priority="42">
      <formula>MOD(ROW(),2)=1</formula>
    </cfRule>
  </conditionalFormatting>
  <conditionalFormatting sqref="F96 D96">
    <cfRule type="expression" dxfId="219" priority="37">
      <formula>MOD(ROW(),2)=1</formula>
    </cfRule>
  </conditionalFormatting>
  <conditionalFormatting sqref="V94 F94 D94">
    <cfRule type="expression" dxfId="218" priority="41">
      <formula>MOD(ROW(),2)=1</formula>
    </cfRule>
  </conditionalFormatting>
  <conditionalFormatting sqref="V95 F95 D95">
    <cfRule type="expression" dxfId="217" priority="39">
      <formula>MOD(ROW(),2)=1</formula>
    </cfRule>
  </conditionalFormatting>
  <conditionalFormatting sqref="V98:W98">
    <cfRule type="expression" dxfId="216" priority="34">
      <formula>MOD(ROW(),2)=1</formula>
    </cfRule>
  </conditionalFormatting>
  <conditionalFormatting sqref="AJ49:AJ50">
    <cfRule type="expression" dxfId="215" priority="33">
      <formula>MOD(ROW(),2)=1</formula>
    </cfRule>
  </conditionalFormatting>
  <conditionalFormatting sqref="W42 S42 N42:O42">
    <cfRule type="expression" dxfId="214" priority="23">
      <formula>MOD(ROW(),2)=1</formula>
    </cfRule>
  </conditionalFormatting>
  <conditionalFormatting sqref="X42 T42 R42 B42:E42">
    <cfRule type="expression" dxfId="213" priority="32">
      <formula>MOD(ROW(),2)=1</formula>
    </cfRule>
  </conditionalFormatting>
  <conditionalFormatting sqref="AC42:AG42 AA42 Y42 U42 AK42 AI42">
    <cfRule type="expression" dxfId="212" priority="31">
      <formula>MOD(ROW(),2)=1</formula>
    </cfRule>
  </conditionalFormatting>
  <conditionalFormatting sqref="AH42">
    <cfRule type="expression" dxfId="211" priority="30">
      <formula>MOD(ROW(),2)=1</formula>
    </cfRule>
  </conditionalFormatting>
  <conditionalFormatting sqref="P42">
    <cfRule type="expression" dxfId="210" priority="29">
      <formula>MOD(ROW(),2)=1</formula>
    </cfRule>
  </conditionalFormatting>
  <conditionalFormatting sqref="AB42 F42:M42">
    <cfRule type="expression" dxfId="209" priority="28">
      <formula>MOD(ROW(),2)=1</formula>
    </cfRule>
  </conditionalFormatting>
  <conditionalFormatting sqref="V42">
    <cfRule type="expression" dxfId="208" priority="27">
      <formula>MOD(ROW(),2)=1</formula>
    </cfRule>
  </conditionalFormatting>
  <conditionalFormatting sqref="Q42">
    <cfRule type="expression" dxfId="207" priority="26">
      <formula>MOD(ROW(),2)=1</formula>
    </cfRule>
  </conditionalFormatting>
  <conditionalFormatting sqref="AJ42">
    <cfRule type="expression" dxfId="206" priority="25">
      <formula>MOD(ROW(),2)=1</formula>
    </cfRule>
  </conditionalFormatting>
  <conditionalFormatting sqref="Z42">
    <cfRule type="expression" dxfId="205" priority="24">
      <formula>MOD(ROW(),2)=1</formula>
    </cfRule>
  </conditionalFormatting>
  <conditionalFormatting sqref="B59 N59:U59 W59:AA59 AC59:AM59">
    <cfRule type="expression" dxfId="204" priority="22">
      <formula>MOD(ROW(),2)=1</formula>
    </cfRule>
  </conditionalFormatting>
  <conditionalFormatting sqref="C59:M59">
    <cfRule type="expression" dxfId="203" priority="21">
      <formula>MOD(ROW(),2)=1</formula>
    </cfRule>
  </conditionalFormatting>
  <conditionalFormatting sqref="AB59 V59">
    <cfRule type="expression" dxfId="202" priority="20">
      <formula>MOD(ROW(),2)=1</formula>
    </cfRule>
  </conditionalFormatting>
  <conditionalFormatting sqref="B55 AC55:AM55 W55:AA55 N55:U55">
    <cfRule type="expression" dxfId="201" priority="19">
      <formula>MOD(ROW(),2)=1</formula>
    </cfRule>
  </conditionalFormatting>
  <conditionalFormatting sqref="C55:M55">
    <cfRule type="expression" dxfId="200" priority="18">
      <formula>MOD(ROW(),2)=1</formula>
    </cfRule>
  </conditionalFormatting>
  <conditionalFormatting sqref="AB55 V55">
    <cfRule type="expression" dxfId="199" priority="17">
      <formula>MOD(ROW(),2)=1</formula>
    </cfRule>
  </conditionalFormatting>
  <conditionalFormatting sqref="B41 AC41:AM41 W41:AA41 N41:U41">
    <cfRule type="expression" dxfId="198" priority="16">
      <formula>MOD(ROW(),2)=1</formula>
    </cfRule>
  </conditionalFormatting>
  <conditionalFormatting sqref="C41:M41">
    <cfRule type="expression" dxfId="197" priority="15">
      <formula>MOD(ROW(),2)=1</formula>
    </cfRule>
  </conditionalFormatting>
  <conditionalFormatting sqref="AB41 V41">
    <cfRule type="expression" dxfId="196" priority="14">
      <formula>MOD(ROW(),2)=1</formula>
    </cfRule>
  </conditionalFormatting>
  <conditionalFormatting sqref="B28 AC28:AM28 W28:AA28 N28:U28">
    <cfRule type="expression" dxfId="195" priority="13">
      <formula>MOD(ROW(),2)=1</formula>
    </cfRule>
  </conditionalFormatting>
  <conditionalFormatting sqref="C28:M28">
    <cfRule type="expression" dxfId="194" priority="12">
      <formula>MOD(ROW(),2)=1</formula>
    </cfRule>
  </conditionalFormatting>
  <conditionalFormatting sqref="AB28 V28">
    <cfRule type="expression" dxfId="193" priority="11">
      <formula>MOD(ROW(),2)=1</formula>
    </cfRule>
  </conditionalFormatting>
  <conditionalFormatting sqref="B10 AC10:AM10 W10:AA10 N10:U10">
    <cfRule type="expression" dxfId="192" priority="10">
      <formula>MOD(ROW(),2)=1</formula>
    </cfRule>
  </conditionalFormatting>
  <conditionalFormatting sqref="C10:M10">
    <cfRule type="expression" dxfId="191" priority="9">
      <formula>MOD(ROW(),2)=1</formula>
    </cfRule>
  </conditionalFormatting>
  <conditionalFormatting sqref="AB10 V10">
    <cfRule type="expression" dxfId="190" priority="8">
      <formula>MOD(ROW(),2)=1</formula>
    </cfRule>
  </conditionalFormatting>
  <conditionalFormatting sqref="B38:AM38">
    <cfRule type="expression" dxfId="189" priority="7">
      <formula>MOD(ROW(),2)=1</formula>
    </cfRule>
  </conditionalFormatting>
  <conditionalFormatting sqref="B48:AM48">
    <cfRule type="expression" dxfId="188" priority="6">
      <formula>MOD(ROW(),2)=1</formula>
    </cfRule>
  </conditionalFormatting>
  <conditionalFormatting sqref="B52:AM52">
    <cfRule type="expression" dxfId="187" priority="5">
      <formula>MOD(ROW(),2)=1</formula>
    </cfRule>
  </conditionalFormatting>
  <conditionalFormatting sqref="B62:AM62">
    <cfRule type="expression" dxfId="186" priority="4">
      <formula>MOD(ROW(),2)=1</formula>
    </cfRule>
  </conditionalFormatting>
  <conditionalFormatting sqref="B26:AM26 B27:AK27">
    <cfRule type="expression" dxfId="185" priority="3">
      <formula>MOD(ROW(),2)=1</formula>
    </cfRule>
  </conditionalFormatting>
  <conditionalFormatting sqref="AL27:AM27">
    <cfRule type="expression" dxfId="184" priority="2">
      <formula>MOD(ROW(),2)=1</formula>
    </cfRule>
  </conditionalFormatting>
  <conditionalFormatting sqref="AL30:AM30">
    <cfRule type="expression" dxfId="183" priority="1">
      <formula>MOD(ROW(),2)=1</formula>
    </cfRule>
  </conditionalFormatting>
  <pageMargins left="0.7" right="0.7" top="0.75" bottom="0.75" header="0.3" footer="0.3"/>
  <pageSetup orientation="portrait" horizontalDpi="1200" verticalDpi="1200" r:id="rId1"/>
  <headerFooter>
    <oddFooter>&amp;L&amp;"Arial,Regular"&amp;12Version Date: 3/17/2022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BC4E-B7A3-41D1-9218-70F66C4D39B3}">
  <dimension ref="A1:AA107"/>
  <sheetViews>
    <sheetView topLeftCell="K1" zoomScaleNormal="100" workbookViewId="0">
      <pane ySplit="3" topLeftCell="A4" activePane="bottomLeft" state="frozen"/>
      <selection pane="bottomLeft" activeCell="Y7" sqref="Y7"/>
    </sheetView>
  </sheetViews>
  <sheetFormatPr defaultRowHeight="15" x14ac:dyDescent="0.25"/>
  <cols>
    <col min="1" max="1" width="70.5703125" customWidth="1"/>
    <col min="2" max="2" width="14.5703125" customWidth="1"/>
    <col min="3" max="3" width="14.7109375" customWidth="1"/>
    <col min="4" max="4" width="15" customWidth="1"/>
    <col min="5" max="5" width="15.42578125" customWidth="1"/>
    <col min="6" max="6" width="14.85546875" customWidth="1"/>
    <col min="7" max="7" width="15.5703125" customWidth="1"/>
    <col min="8" max="8" width="16.28515625" customWidth="1"/>
    <col min="9" max="9" width="15.140625" customWidth="1"/>
    <col min="10" max="10" width="14.5703125" customWidth="1"/>
    <col min="11" max="11" width="14.85546875" customWidth="1"/>
    <col min="12" max="12" width="15.28515625" customWidth="1"/>
    <col min="13" max="13" width="14.7109375" customWidth="1"/>
    <col min="14" max="14" width="14.5703125" customWidth="1"/>
    <col min="15" max="15" width="15" customWidth="1"/>
    <col min="16" max="16" width="15.140625" customWidth="1"/>
    <col min="17" max="17" width="14.5703125" customWidth="1"/>
    <col min="18" max="18" width="14.28515625" customWidth="1"/>
    <col min="19" max="20" width="15.140625" customWidth="1"/>
    <col min="21" max="21" width="14.85546875" customWidth="1"/>
    <col min="22" max="22" width="14.7109375" customWidth="1"/>
    <col min="23" max="23" width="15.140625" customWidth="1"/>
    <col min="24" max="24" width="15.42578125" customWidth="1"/>
    <col min="25" max="25" width="14.42578125" customWidth="1"/>
    <col min="26" max="26" width="15.7109375" customWidth="1"/>
    <col min="27" max="27" width="16.140625" customWidth="1"/>
  </cols>
  <sheetData>
    <row r="1" spans="1:27" ht="16.5" thickBot="1" x14ac:dyDescent="0.3">
      <c r="A1" s="1" t="s">
        <v>172</v>
      </c>
      <c r="B1" s="2"/>
      <c r="C1" s="42"/>
      <c r="D1" s="2"/>
      <c r="E1" s="2"/>
      <c r="F1" s="2"/>
      <c r="G1" s="2"/>
      <c r="H1" s="2"/>
      <c r="I1" s="2"/>
      <c r="J1" s="42"/>
      <c r="K1" s="2"/>
      <c r="L1" s="2"/>
      <c r="M1" s="2"/>
      <c r="N1" s="2"/>
      <c r="O1" s="2"/>
      <c r="P1" s="4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63" x14ac:dyDescent="0.25">
      <c r="A2" s="43" t="s">
        <v>18</v>
      </c>
      <c r="B2" s="77" t="s">
        <v>0</v>
      </c>
      <c r="C2" s="44" t="s">
        <v>114</v>
      </c>
      <c r="D2" s="44" t="s">
        <v>1</v>
      </c>
      <c r="E2" s="44" t="s">
        <v>1</v>
      </c>
      <c r="F2" s="44" t="s">
        <v>2</v>
      </c>
      <c r="G2" s="44" t="s">
        <v>2</v>
      </c>
      <c r="H2" s="44" t="s">
        <v>6</v>
      </c>
      <c r="I2" s="44" t="s">
        <v>6</v>
      </c>
      <c r="J2" s="44" t="s">
        <v>208</v>
      </c>
      <c r="K2" s="45" t="s">
        <v>208</v>
      </c>
      <c r="L2" s="44" t="s">
        <v>209</v>
      </c>
      <c r="M2" s="44" t="s">
        <v>209</v>
      </c>
      <c r="N2" s="44" t="s">
        <v>3</v>
      </c>
      <c r="O2" s="44" t="s">
        <v>3</v>
      </c>
      <c r="P2" s="44" t="s">
        <v>210</v>
      </c>
      <c r="Q2" s="44" t="s">
        <v>210</v>
      </c>
      <c r="R2" s="44" t="s">
        <v>211</v>
      </c>
      <c r="S2" s="44" t="s">
        <v>211</v>
      </c>
      <c r="T2" s="44" t="s">
        <v>115</v>
      </c>
      <c r="U2" s="44" t="s">
        <v>115</v>
      </c>
      <c r="V2" s="44" t="s">
        <v>212</v>
      </c>
      <c r="W2" s="44" t="s">
        <v>212</v>
      </c>
      <c r="X2" s="44" t="s">
        <v>213</v>
      </c>
      <c r="Y2" s="44" t="s">
        <v>213</v>
      </c>
      <c r="Z2" s="44" t="s">
        <v>116</v>
      </c>
      <c r="AA2" s="44" t="s">
        <v>116</v>
      </c>
    </row>
    <row r="3" spans="1:27" ht="30.75" thickBot="1" x14ac:dyDescent="0.3">
      <c r="A3" s="78"/>
      <c r="B3" s="47" t="s">
        <v>117</v>
      </c>
      <c r="C3" s="46" t="s">
        <v>118</v>
      </c>
      <c r="D3" s="46" t="s">
        <v>117</v>
      </c>
      <c r="E3" s="46" t="s">
        <v>119</v>
      </c>
      <c r="F3" s="46" t="s">
        <v>117</v>
      </c>
      <c r="G3" s="46" t="s">
        <v>118</v>
      </c>
      <c r="H3" s="46" t="s">
        <v>117</v>
      </c>
      <c r="I3" s="46" t="s">
        <v>118</v>
      </c>
      <c r="J3" s="46" t="s">
        <v>117</v>
      </c>
      <c r="K3" s="47" t="s">
        <v>118</v>
      </c>
      <c r="L3" s="48" t="s">
        <v>117</v>
      </c>
      <c r="M3" s="46" t="s">
        <v>118</v>
      </c>
      <c r="N3" s="46" t="s">
        <v>117</v>
      </c>
      <c r="O3" s="46" t="s">
        <v>118</v>
      </c>
      <c r="P3" s="46" t="s">
        <v>117</v>
      </c>
      <c r="Q3" s="46" t="s">
        <v>118</v>
      </c>
      <c r="R3" s="46" t="s">
        <v>117</v>
      </c>
      <c r="S3" s="46" t="s">
        <v>118</v>
      </c>
      <c r="T3" s="46" t="s">
        <v>117</v>
      </c>
      <c r="U3" s="46" t="s">
        <v>120</v>
      </c>
      <c r="V3" s="46" t="s">
        <v>117</v>
      </c>
      <c r="W3" s="46" t="s">
        <v>120</v>
      </c>
      <c r="X3" s="46" t="s">
        <v>117</v>
      </c>
      <c r="Y3" s="46" t="s">
        <v>118</v>
      </c>
      <c r="Z3" s="46" t="s">
        <v>117</v>
      </c>
      <c r="AA3" s="46" t="s">
        <v>118</v>
      </c>
    </row>
    <row r="4" spans="1:27" x14ac:dyDescent="0.25">
      <c r="A4" s="19" t="s">
        <v>40</v>
      </c>
      <c r="B4" s="20">
        <v>0</v>
      </c>
      <c r="C4" s="21">
        <v>0</v>
      </c>
      <c r="D4" s="20">
        <v>0</v>
      </c>
      <c r="E4" s="21">
        <v>0</v>
      </c>
      <c r="F4" s="20">
        <v>0</v>
      </c>
      <c r="G4" s="21">
        <v>0</v>
      </c>
      <c r="H4" s="20">
        <v>0</v>
      </c>
      <c r="I4" s="21">
        <v>0</v>
      </c>
      <c r="J4" s="20">
        <v>0</v>
      </c>
      <c r="K4" s="21">
        <v>0</v>
      </c>
      <c r="L4" s="20">
        <v>0</v>
      </c>
      <c r="M4" s="21">
        <v>0</v>
      </c>
      <c r="N4" s="20">
        <v>0</v>
      </c>
      <c r="O4" s="21">
        <v>0</v>
      </c>
      <c r="P4" s="20">
        <v>0</v>
      </c>
      <c r="Q4" s="21">
        <v>0</v>
      </c>
      <c r="R4" s="20">
        <v>0</v>
      </c>
      <c r="S4" s="21">
        <v>0</v>
      </c>
      <c r="T4" s="20">
        <v>0</v>
      </c>
      <c r="U4" s="21">
        <v>0</v>
      </c>
      <c r="V4" s="20">
        <v>0</v>
      </c>
      <c r="W4" s="21">
        <v>0</v>
      </c>
      <c r="X4" s="20">
        <v>0</v>
      </c>
      <c r="Y4" s="21">
        <v>0</v>
      </c>
      <c r="Z4" s="20">
        <f t="shared" ref="Z4:AA29" si="0">B4+D4+F4+H4+J4+L4+N4+P4+R4+T4+V4+X4</f>
        <v>0</v>
      </c>
      <c r="AA4" s="21">
        <f t="shared" si="0"/>
        <v>0</v>
      </c>
    </row>
    <row r="5" spans="1:27" x14ac:dyDescent="0.25">
      <c r="A5" s="27" t="s">
        <v>41</v>
      </c>
      <c r="B5" s="28">
        <v>0</v>
      </c>
      <c r="C5" s="29">
        <v>0</v>
      </c>
      <c r="D5" s="28">
        <v>0</v>
      </c>
      <c r="E5" s="29">
        <v>0</v>
      </c>
      <c r="F5" s="28">
        <v>0</v>
      </c>
      <c r="G5" s="29">
        <v>0</v>
      </c>
      <c r="H5" s="28">
        <v>0</v>
      </c>
      <c r="I5" s="29">
        <v>0</v>
      </c>
      <c r="J5" s="28">
        <v>0</v>
      </c>
      <c r="K5" s="29">
        <v>0</v>
      </c>
      <c r="L5" s="28">
        <v>0</v>
      </c>
      <c r="M5" s="29">
        <v>0</v>
      </c>
      <c r="N5" s="28">
        <v>0</v>
      </c>
      <c r="O5" s="29">
        <v>0</v>
      </c>
      <c r="P5" s="28">
        <v>0</v>
      </c>
      <c r="Q5" s="29">
        <v>0</v>
      </c>
      <c r="R5" s="28">
        <v>0</v>
      </c>
      <c r="S5" s="29">
        <v>0</v>
      </c>
      <c r="T5" s="28">
        <v>0</v>
      </c>
      <c r="U5" s="29">
        <v>0</v>
      </c>
      <c r="V5" s="28">
        <v>0</v>
      </c>
      <c r="W5" s="29">
        <v>0</v>
      </c>
      <c r="X5" s="28">
        <v>0</v>
      </c>
      <c r="Y5" s="29">
        <v>0</v>
      </c>
      <c r="Z5" s="28">
        <f t="shared" si="0"/>
        <v>0</v>
      </c>
      <c r="AA5" s="29">
        <f t="shared" si="0"/>
        <v>0</v>
      </c>
    </row>
    <row r="6" spans="1:27" x14ac:dyDescent="0.25">
      <c r="A6" s="27" t="s">
        <v>183</v>
      </c>
      <c r="B6" s="28">
        <v>0</v>
      </c>
      <c r="C6" s="29">
        <v>0</v>
      </c>
      <c r="D6" s="28">
        <v>0</v>
      </c>
      <c r="E6" s="29">
        <v>0</v>
      </c>
      <c r="F6" s="28">
        <v>0</v>
      </c>
      <c r="G6" s="29">
        <v>0</v>
      </c>
      <c r="H6" s="28">
        <v>0</v>
      </c>
      <c r="I6" s="29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0</v>
      </c>
      <c r="W6" s="29">
        <v>0</v>
      </c>
      <c r="X6" s="28">
        <v>0</v>
      </c>
      <c r="Y6" s="29">
        <v>0</v>
      </c>
      <c r="Z6" s="28">
        <f t="shared" si="0"/>
        <v>0</v>
      </c>
      <c r="AA6" s="29">
        <f t="shared" si="0"/>
        <v>0</v>
      </c>
    </row>
    <row r="7" spans="1:27" x14ac:dyDescent="0.25">
      <c r="A7" s="27" t="s">
        <v>187</v>
      </c>
      <c r="B7" s="28">
        <v>0</v>
      </c>
      <c r="C7" s="29">
        <v>0</v>
      </c>
      <c r="D7" s="28">
        <v>0</v>
      </c>
      <c r="E7" s="29">
        <v>20366</v>
      </c>
      <c r="F7" s="28">
        <v>0</v>
      </c>
      <c r="G7" s="29">
        <v>175282</v>
      </c>
      <c r="H7" s="28">
        <v>0</v>
      </c>
      <c r="I7" s="29">
        <v>0</v>
      </c>
      <c r="J7" s="28">
        <v>0</v>
      </c>
      <c r="K7" s="29">
        <v>0</v>
      </c>
      <c r="L7" s="28">
        <v>0</v>
      </c>
      <c r="M7" s="29">
        <v>13</v>
      </c>
      <c r="N7" s="28">
        <v>0</v>
      </c>
      <c r="O7" s="29">
        <v>0</v>
      </c>
      <c r="P7" s="28">
        <v>0</v>
      </c>
      <c r="Q7" s="29">
        <v>0</v>
      </c>
      <c r="R7" s="28">
        <v>0</v>
      </c>
      <c r="S7" s="29">
        <v>0</v>
      </c>
      <c r="T7" s="28">
        <v>0</v>
      </c>
      <c r="U7" s="29">
        <v>0</v>
      </c>
      <c r="V7" s="28">
        <v>0</v>
      </c>
      <c r="W7" s="29">
        <v>0</v>
      </c>
      <c r="X7" s="28">
        <v>0</v>
      </c>
      <c r="Y7" s="29">
        <v>0</v>
      </c>
      <c r="Z7" s="28">
        <f t="shared" si="0"/>
        <v>0</v>
      </c>
      <c r="AA7" s="29">
        <f t="shared" si="0"/>
        <v>195661</v>
      </c>
    </row>
    <row r="8" spans="1:27" x14ac:dyDescent="0.25">
      <c r="A8" s="27" t="s">
        <v>42</v>
      </c>
      <c r="B8" s="28">
        <v>0</v>
      </c>
      <c r="C8" s="29">
        <v>0</v>
      </c>
      <c r="D8" s="28">
        <v>0</v>
      </c>
      <c r="E8" s="29">
        <v>0</v>
      </c>
      <c r="F8" s="28">
        <v>0</v>
      </c>
      <c r="G8" s="29">
        <v>0</v>
      </c>
      <c r="H8" s="28">
        <v>0</v>
      </c>
      <c r="I8" s="29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0</v>
      </c>
      <c r="W8" s="29">
        <v>0</v>
      </c>
      <c r="X8" s="28">
        <v>0</v>
      </c>
      <c r="Y8" s="29">
        <v>0</v>
      </c>
      <c r="Z8" s="28">
        <f t="shared" si="0"/>
        <v>0</v>
      </c>
      <c r="AA8" s="29">
        <f t="shared" si="0"/>
        <v>0</v>
      </c>
    </row>
    <row r="9" spans="1:27" x14ac:dyDescent="0.25">
      <c r="A9" s="27" t="s">
        <v>43</v>
      </c>
      <c r="B9" s="28">
        <v>0</v>
      </c>
      <c r="C9" s="29">
        <v>0</v>
      </c>
      <c r="D9" s="28">
        <v>0</v>
      </c>
      <c r="E9" s="29">
        <v>0</v>
      </c>
      <c r="F9" s="28">
        <v>0</v>
      </c>
      <c r="G9" s="29">
        <v>5824</v>
      </c>
      <c r="H9" s="28">
        <v>0</v>
      </c>
      <c r="I9" s="29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f t="shared" si="0"/>
        <v>0</v>
      </c>
      <c r="AA9" s="29">
        <f t="shared" si="0"/>
        <v>5824</v>
      </c>
    </row>
    <row r="10" spans="1:27" x14ac:dyDescent="0.25">
      <c r="A10" s="27" t="s">
        <v>174</v>
      </c>
      <c r="B10" s="28">
        <v>0</v>
      </c>
      <c r="C10" s="29">
        <v>0</v>
      </c>
      <c r="D10" s="28">
        <v>0</v>
      </c>
      <c r="E10" s="29">
        <v>0</v>
      </c>
      <c r="F10" s="28">
        <v>0</v>
      </c>
      <c r="G10" s="29">
        <v>0</v>
      </c>
      <c r="H10" s="28">
        <v>0</v>
      </c>
      <c r="I10" s="29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0</v>
      </c>
      <c r="W10" s="29">
        <v>0</v>
      </c>
      <c r="X10" s="28">
        <v>0</v>
      </c>
      <c r="Y10" s="29">
        <v>0</v>
      </c>
      <c r="Z10" s="28">
        <f t="shared" si="0"/>
        <v>0</v>
      </c>
      <c r="AA10" s="29">
        <f t="shared" si="0"/>
        <v>0</v>
      </c>
    </row>
    <row r="11" spans="1:27" x14ac:dyDescent="0.25">
      <c r="A11" s="27" t="s">
        <v>44</v>
      </c>
      <c r="B11" s="28">
        <v>0</v>
      </c>
      <c r="C11" s="29">
        <v>0</v>
      </c>
      <c r="D11" s="28">
        <v>0</v>
      </c>
      <c r="E11" s="29">
        <v>0</v>
      </c>
      <c r="F11" s="28">
        <v>0</v>
      </c>
      <c r="G11" s="29">
        <v>0</v>
      </c>
      <c r="H11" s="28">
        <v>0</v>
      </c>
      <c r="I11" s="29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0</v>
      </c>
      <c r="W11" s="29">
        <v>0</v>
      </c>
      <c r="X11" s="28">
        <v>0</v>
      </c>
      <c r="Y11" s="29">
        <v>0</v>
      </c>
      <c r="Z11" s="28">
        <f t="shared" si="0"/>
        <v>0</v>
      </c>
      <c r="AA11" s="29">
        <f t="shared" si="0"/>
        <v>0</v>
      </c>
    </row>
    <row r="12" spans="1:27" x14ac:dyDescent="0.25">
      <c r="A12" s="27" t="s">
        <v>45</v>
      </c>
      <c r="B12" s="28">
        <v>0</v>
      </c>
      <c r="C12" s="29">
        <v>0</v>
      </c>
      <c r="D12" s="28">
        <v>0</v>
      </c>
      <c r="E12" s="29">
        <v>0</v>
      </c>
      <c r="F12" s="28">
        <v>0</v>
      </c>
      <c r="G12" s="29">
        <v>0</v>
      </c>
      <c r="H12" s="28">
        <v>0</v>
      </c>
      <c r="I12" s="29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0</v>
      </c>
      <c r="W12" s="29">
        <v>0</v>
      </c>
      <c r="X12" s="28">
        <v>0</v>
      </c>
      <c r="Y12" s="29">
        <v>0</v>
      </c>
      <c r="Z12" s="28">
        <f t="shared" si="0"/>
        <v>0</v>
      </c>
      <c r="AA12" s="29">
        <f t="shared" si="0"/>
        <v>0</v>
      </c>
    </row>
    <row r="13" spans="1:27" x14ac:dyDescent="0.25">
      <c r="A13" s="27" t="s">
        <v>46</v>
      </c>
      <c r="B13" s="28">
        <v>0</v>
      </c>
      <c r="C13" s="29">
        <v>0</v>
      </c>
      <c r="D13" s="28">
        <v>0</v>
      </c>
      <c r="E13" s="29">
        <v>0</v>
      </c>
      <c r="F13" s="28">
        <v>0</v>
      </c>
      <c r="G13" s="29">
        <v>0</v>
      </c>
      <c r="H13" s="28">
        <v>0</v>
      </c>
      <c r="I13" s="29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0</v>
      </c>
      <c r="W13" s="29">
        <v>0</v>
      </c>
      <c r="X13" s="28">
        <v>0</v>
      </c>
      <c r="Y13" s="29">
        <v>0</v>
      </c>
      <c r="Z13" s="28">
        <f t="shared" si="0"/>
        <v>0</v>
      </c>
      <c r="AA13" s="29">
        <f t="shared" si="0"/>
        <v>0</v>
      </c>
    </row>
    <row r="14" spans="1:27" x14ac:dyDescent="0.25">
      <c r="A14" s="27" t="s">
        <v>47</v>
      </c>
      <c r="B14" s="28">
        <v>0</v>
      </c>
      <c r="C14" s="29">
        <v>0</v>
      </c>
      <c r="D14" s="28">
        <v>0</v>
      </c>
      <c r="E14" s="29">
        <v>0</v>
      </c>
      <c r="F14" s="28">
        <v>0</v>
      </c>
      <c r="G14" s="29">
        <v>0</v>
      </c>
      <c r="H14" s="28">
        <v>0</v>
      </c>
      <c r="I14" s="29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0</v>
      </c>
      <c r="W14" s="29">
        <v>0</v>
      </c>
      <c r="X14" s="28">
        <v>0</v>
      </c>
      <c r="Y14" s="29">
        <v>0</v>
      </c>
      <c r="Z14" s="28">
        <f t="shared" si="0"/>
        <v>0</v>
      </c>
      <c r="AA14" s="29">
        <f t="shared" si="0"/>
        <v>0</v>
      </c>
    </row>
    <row r="15" spans="1:27" x14ac:dyDescent="0.25">
      <c r="A15" s="27" t="s">
        <v>48</v>
      </c>
      <c r="B15" s="28">
        <v>0</v>
      </c>
      <c r="C15" s="29">
        <v>0</v>
      </c>
      <c r="D15" s="28">
        <v>0</v>
      </c>
      <c r="E15" s="29">
        <v>0</v>
      </c>
      <c r="F15" s="28">
        <v>0</v>
      </c>
      <c r="G15" s="29">
        <v>0</v>
      </c>
      <c r="H15" s="28">
        <v>0</v>
      </c>
      <c r="I15" s="29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0</v>
      </c>
      <c r="U15" s="29">
        <v>0</v>
      </c>
      <c r="V15" s="28">
        <v>0</v>
      </c>
      <c r="W15" s="29">
        <v>0</v>
      </c>
      <c r="X15" s="28">
        <v>0</v>
      </c>
      <c r="Y15" s="29">
        <v>0</v>
      </c>
      <c r="Z15" s="28">
        <f t="shared" si="0"/>
        <v>0</v>
      </c>
      <c r="AA15" s="29">
        <f t="shared" si="0"/>
        <v>0</v>
      </c>
    </row>
    <row r="16" spans="1:27" ht="15.75" customHeight="1" x14ac:dyDescent="0.25">
      <c r="A16" s="27" t="s">
        <v>49</v>
      </c>
      <c r="B16" s="28">
        <v>0</v>
      </c>
      <c r="C16" s="29">
        <v>0</v>
      </c>
      <c r="D16" s="28">
        <v>0</v>
      </c>
      <c r="E16" s="29">
        <v>0</v>
      </c>
      <c r="F16" s="28">
        <v>0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0</v>
      </c>
      <c r="U16" s="29">
        <v>0</v>
      </c>
      <c r="V16" s="28">
        <v>0</v>
      </c>
      <c r="W16" s="29">
        <v>0</v>
      </c>
      <c r="X16" s="28">
        <v>0</v>
      </c>
      <c r="Y16" s="29">
        <v>0</v>
      </c>
      <c r="Z16" s="28">
        <v>0</v>
      </c>
      <c r="AA16" s="29">
        <v>0</v>
      </c>
    </row>
    <row r="17" spans="1:27" x14ac:dyDescent="0.25">
      <c r="A17" s="27" t="s">
        <v>50</v>
      </c>
      <c r="B17" s="28">
        <v>0</v>
      </c>
      <c r="C17" s="29">
        <v>0</v>
      </c>
      <c r="D17" s="28">
        <v>0</v>
      </c>
      <c r="E17" s="29">
        <v>0</v>
      </c>
      <c r="F17" s="28">
        <v>0</v>
      </c>
      <c r="G17" s="29">
        <v>0</v>
      </c>
      <c r="H17" s="28">
        <v>0</v>
      </c>
      <c r="I17" s="29">
        <v>0</v>
      </c>
      <c r="J17" s="28">
        <v>0</v>
      </c>
      <c r="K17" s="29">
        <v>0</v>
      </c>
      <c r="L17" s="28">
        <v>0</v>
      </c>
      <c r="M17" s="29">
        <v>0</v>
      </c>
      <c r="N17" s="28">
        <v>0</v>
      </c>
      <c r="O17" s="29">
        <v>0</v>
      </c>
      <c r="P17" s="28">
        <v>0</v>
      </c>
      <c r="Q17" s="29">
        <v>0</v>
      </c>
      <c r="R17" s="28">
        <v>0</v>
      </c>
      <c r="S17" s="29">
        <v>0</v>
      </c>
      <c r="T17" s="28">
        <v>0</v>
      </c>
      <c r="U17" s="29">
        <v>0</v>
      </c>
      <c r="V17" s="28">
        <v>0</v>
      </c>
      <c r="W17" s="29">
        <v>0</v>
      </c>
      <c r="X17" s="28">
        <v>0</v>
      </c>
      <c r="Y17" s="29">
        <v>0</v>
      </c>
      <c r="Z17" s="28">
        <f t="shared" si="0"/>
        <v>0</v>
      </c>
      <c r="AA17" s="29">
        <f t="shared" si="0"/>
        <v>0</v>
      </c>
    </row>
    <row r="18" spans="1:27" x14ac:dyDescent="0.25">
      <c r="A18" s="27" t="s">
        <v>51</v>
      </c>
      <c r="B18" s="28">
        <v>46216</v>
      </c>
      <c r="C18" s="29">
        <v>280</v>
      </c>
      <c r="D18" s="28">
        <v>48147</v>
      </c>
      <c r="E18" s="29">
        <v>10922</v>
      </c>
      <c r="F18" s="28">
        <v>0</v>
      </c>
      <c r="G18" s="29">
        <v>655992</v>
      </c>
      <c r="H18" s="28">
        <v>0</v>
      </c>
      <c r="I18" s="29">
        <v>0</v>
      </c>
      <c r="J18" s="28">
        <v>0</v>
      </c>
      <c r="K18" s="29">
        <v>0</v>
      </c>
      <c r="L18" s="28">
        <v>0</v>
      </c>
      <c r="M18" s="29">
        <v>4396</v>
      </c>
      <c r="N18" s="28">
        <v>82957</v>
      </c>
      <c r="O18" s="29">
        <v>12624</v>
      </c>
      <c r="P18" s="28">
        <v>304620</v>
      </c>
      <c r="Q18" s="29">
        <v>66365</v>
      </c>
      <c r="R18" s="28">
        <v>0</v>
      </c>
      <c r="S18" s="29">
        <v>592868</v>
      </c>
      <c r="T18" s="49">
        <v>6</v>
      </c>
      <c r="U18" s="32">
        <v>0</v>
      </c>
      <c r="V18" s="49">
        <v>213</v>
      </c>
      <c r="W18" s="29">
        <v>2815</v>
      </c>
      <c r="X18" s="28">
        <v>0</v>
      </c>
      <c r="Y18" s="29">
        <v>7712</v>
      </c>
      <c r="Z18" s="28">
        <f t="shared" si="0"/>
        <v>482159</v>
      </c>
      <c r="AA18" s="29">
        <f t="shared" si="0"/>
        <v>1353974</v>
      </c>
    </row>
    <row r="19" spans="1:27" x14ac:dyDescent="0.25">
      <c r="A19" s="27" t="s">
        <v>52</v>
      </c>
      <c r="B19" s="28">
        <v>0</v>
      </c>
      <c r="C19" s="29">
        <v>0</v>
      </c>
      <c r="D19" s="28">
        <v>0</v>
      </c>
      <c r="E19" s="29">
        <v>0</v>
      </c>
      <c r="F19" s="28">
        <v>0</v>
      </c>
      <c r="G19" s="29">
        <v>0</v>
      </c>
      <c r="H19" s="28">
        <v>0</v>
      </c>
      <c r="I19" s="29">
        <v>0</v>
      </c>
      <c r="J19" s="28">
        <v>0</v>
      </c>
      <c r="K19" s="29">
        <v>0</v>
      </c>
      <c r="L19" s="28">
        <v>0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49">
        <v>0</v>
      </c>
      <c r="U19" s="32">
        <v>0</v>
      </c>
      <c r="V19" s="49">
        <v>0</v>
      </c>
      <c r="W19" s="29">
        <v>0</v>
      </c>
      <c r="X19" s="28">
        <v>0</v>
      </c>
      <c r="Y19" s="29">
        <v>0</v>
      </c>
      <c r="Z19" s="28">
        <f t="shared" si="0"/>
        <v>0</v>
      </c>
      <c r="AA19" s="29">
        <f t="shared" si="0"/>
        <v>0</v>
      </c>
    </row>
    <row r="20" spans="1:27" x14ac:dyDescent="0.25">
      <c r="A20" s="27" t="s">
        <v>53</v>
      </c>
      <c r="B20" s="28">
        <v>0</v>
      </c>
      <c r="C20" s="29">
        <v>0</v>
      </c>
      <c r="D20" s="28">
        <v>0</v>
      </c>
      <c r="E20" s="29">
        <v>0</v>
      </c>
      <c r="F20" s="28">
        <v>0</v>
      </c>
      <c r="G20" s="29">
        <v>0</v>
      </c>
      <c r="H20" s="28">
        <v>0</v>
      </c>
      <c r="I20" s="29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9">
        <v>0</v>
      </c>
      <c r="Z20" s="28">
        <f t="shared" si="0"/>
        <v>0</v>
      </c>
      <c r="AA20" s="29">
        <f t="shared" si="0"/>
        <v>0</v>
      </c>
    </row>
    <row r="21" spans="1:27" x14ac:dyDescent="0.25">
      <c r="A21" s="27" t="s">
        <v>54</v>
      </c>
      <c r="B21" s="28">
        <v>0</v>
      </c>
      <c r="C21" s="29">
        <v>0</v>
      </c>
      <c r="D21" s="28">
        <v>0</v>
      </c>
      <c r="E21" s="29">
        <v>0</v>
      </c>
      <c r="F21" s="28">
        <v>0</v>
      </c>
      <c r="G21" s="2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49">
        <v>0</v>
      </c>
      <c r="U21" s="32">
        <v>0</v>
      </c>
      <c r="V21" s="49">
        <v>0</v>
      </c>
      <c r="W21" s="29">
        <v>0</v>
      </c>
      <c r="X21" s="28">
        <v>0</v>
      </c>
      <c r="Y21" s="29">
        <v>0</v>
      </c>
      <c r="Z21" s="28">
        <f t="shared" si="0"/>
        <v>0</v>
      </c>
      <c r="AA21" s="29">
        <f t="shared" si="0"/>
        <v>0</v>
      </c>
    </row>
    <row r="22" spans="1:27" x14ac:dyDescent="0.25">
      <c r="A22" s="27" t="s">
        <v>195</v>
      </c>
      <c r="B22" s="28">
        <v>0</v>
      </c>
      <c r="C22" s="29">
        <v>0</v>
      </c>
      <c r="D22" s="28">
        <v>0</v>
      </c>
      <c r="E22" s="29">
        <v>0</v>
      </c>
      <c r="F22" s="28">
        <v>0</v>
      </c>
      <c r="G22" s="29">
        <v>0</v>
      </c>
      <c r="H22" s="28">
        <v>0</v>
      </c>
      <c r="I22" s="29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f t="shared" si="0"/>
        <v>0</v>
      </c>
      <c r="AA22" s="29">
        <f t="shared" si="0"/>
        <v>0</v>
      </c>
    </row>
    <row r="23" spans="1:27" x14ac:dyDescent="0.25">
      <c r="A23" s="27" t="s">
        <v>55</v>
      </c>
      <c r="B23" s="28">
        <v>0</v>
      </c>
      <c r="C23" s="29">
        <v>0</v>
      </c>
      <c r="D23" s="28">
        <v>0</v>
      </c>
      <c r="E23" s="29">
        <v>0</v>
      </c>
      <c r="F23" s="28">
        <v>0</v>
      </c>
      <c r="G23" s="29">
        <v>0</v>
      </c>
      <c r="H23" s="28">
        <v>0</v>
      </c>
      <c r="I23" s="29">
        <v>0</v>
      </c>
      <c r="J23" s="28">
        <v>0</v>
      </c>
      <c r="K23" s="29">
        <v>0</v>
      </c>
      <c r="L23" s="28">
        <v>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0</v>
      </c>
      <c r="S23" s="29">
        <v>0</v>
      </c>
      <c r="T23" s="28">
        <v>0</v>
      </c>
      <c r="U23" s="29">
        <v>0</v>
      </c>
      <c r="V23" s="28">
        <v>0</v>
      </c>
      <c r="W23" s="29">
        <v>0</v>
      </c>
      <c r="X23" s="28">
        <v>0</v>
      </c>
      <c r="Y23" s="29">
        <v>0</v>
      </c>
      <c r="Z23" s="28">
        <f t="shared" si="0"/>
        <v>0</v>
      </c>
      <c r="AA23" s="29">
        <f t="shared" si="0"/>
        <v>0</v>
      </c>
    </row>
    <row r="24" spans="1:27" x14ac:dyDescent="0.25">
      <c r="A24" s="27" t="s">
        <v>56</v>
      </c>
      <c r="B24" s="28">
        <v>129481</v>
      </c>
      <c r="C24" s="29">
        <v>19236</v>
      </c>
      <c r="D24" s="28">
        <v>5784</v>
      </c>
      <c r="E24" s="29">
        <v>148274</v>
      </c>
      <c r="F24" s="28">
        <v>0</v>
      </c>
      <c r="G24" s="29">
        <v>459671</v>
      </c>
      <c r="H24" s="28">
        <v>0</v>
      </c>
      <c r="I24" s="29">
        <v>0</v>
      </c>
      <c r="J24" s="28">
        <v>0</v>
      </c>
      <c r="K24" s="29">
        <v>0</v>
      </c>
      <c r="L24" s="28">
        <v>0</v>
      </c>
      <c r="M24" s="29">
        <v>37435</v>
      </c>
      <c r="N24" s="28">
        <v>358255</v>
      </c>
      <c r="O24" s="29">
        <v>262835</v>
      </c>
      <c r="P24" s="28">
        <v>23597</v>
      </c>
      <c r="Q24" s="29">
        <v>387610</v>
      </c>
      <c r="R24" s="28">
        <v>0</v>
      </c>
      <c r="S24" s="29">
        <v>336556</v>
      </c>
      <c r="T24" s="49">
        <v>0</v>
      </c>
      <c r="U24" s="32">
        <v>0</v>
      </c>
      <c r="V24" s="49">
        <v>0</v>
      </c>
      <c r="W24" s="29">
        <v>0</v>
      </c>
      <c r="X24" s="28">
        <v>0</v>
      </c>
      <c r="Y24" s="29">
        <v>7174</v>
      </c>
      <c r="Z24" s="28">
        <f t="shared" si="0"/>
        <v>517117</v>
      </c>
      <c r="AA24" s="29">
        <f>C24+E24+G24+I24+K24+M24+O24+Q24+S24+U24+W24+Y24</f>
        <v>1658791</v>
      </c>
    </row>
    <row r="25" spans="1:27" x14ac:dyDescent="0.25">
      <c r="A25" s="27" t="s">
        <v>57</v>
      </c>
      <c r="B25" s="28">
        <v>0</v>
      </c>
      <c r="C25" s="29">
        <v>0</v>
      </c>
      <c r="D25" s="28">
        <v>0</v>
      </c>
      <c r="E25" s="29">
        <v>0</v>
      </c>
      <c r="F25" s="28">
        <v>0</v>
      </c>
      <c r="G25" s="29">
        <v>0</v>
      </c>
      <c r="H25" s="28">
        <v>0</v>
      </c>
      <c r="I25" s="29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f t="shared" si="0"/>
        <v>0</v>
      </c>
      <c r="AA25" s="29">
        <f t="shared" si="0"/>
        <v>0</v>
      </c>
    </row>
    <row r="26" spans="1:27" x14ac:dyDescent="0.25">
      <c r="A26" s="27" t="s">
        <v>188</v>
      </c>
      <c r="B26" s="28">
        <v>0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28">
        <v>0</v>
      </c>
      <c r="I26" s="29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0</v>
      </c>
      <c r="W26" s="29">
        <v>0</v>
      </c>
      <c r="X26" s="28">
        <v>0</v>
      </c>
      <c r="Y26" s="29">
        <v>0</v>
      </c>
      <c r="Z26" s="28">
        <f t="shared" si="0"/>
        <v>0</v>
      </c>
      <c r="AA26" s="29">
        <f t="shared" si="0"/>
        <v>0</v>
      </c>
    </row>
    <row r="27" spans="1:27" x14ac:dyDescent="0.25">
      <c r="A27" s="27" t="s">
        <v>58</v>
      </c>
      <c r="B27" s="28">
        <v>0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28">
        <v>0</v>
      </c>
      <c r="I27" s="29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0</v>
      </c>
      <c r="W27" s="29">
        <v>0</v>
      </c>
      <c r="X27" s="28">
        <v>0</v>
      </c>
      <c r="Y27" s="29">
        <v>0</v>
      </c>
      <c r="Z27" s="28">
        <f t="shared" ref="Z27" si="1">B27+D27+F27+H27+J27+L27+N27+P27+R27+T27+V27+X27</f>
        <v>0</v>
      </c>
      <c r="AA27" s="29">
        <f t="shared" ref="AA27" si="2">C27+E27+G27+I27+K27+M27+O27+Q27+S27+U27+W27+Y27</f>
        <v>0</v>
      </c>
    </row>
    <row r="28" spans="1:27" x14ac:dyDescent="0.25">
      <c r="A28" s="27" t="s">
        <v>175</v>
      </c>
      <c r="B28" s="28">
        <v>0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f t="shared" si="0"/>
        <v>0</v>
      </c>
      <c r="AA28" s="29">
        <f t="shared" si="0"/>
        <v>0</v>
      </c>
    </row>
    <row r="29" spans="1:27" x14ac:dyDescent="0.25">
      <c r="A29" s="27" t="s">
        <v>59</v>
      </c>
      <c r="B29" s="28">
        <v>0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28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  <c r="W29" s="29">
        <v>0</v>
      </c>
      <c r="X29" s="28">
        <v>0</v>
      </c>
      <c r="Y29" s="29">
        <v>0</v>
      </c>
      <c r="Z29" s="28">
        <f t="shared" si="0"/>
        <v>0</v>
      </c>
      <c r="AA29" s="29">
        <f>C29+E29+G29+I29+K29+M29+O29+Q29+S29+U29+W29+Y29</f>
        <v>0</v>
      </c>
    </row>
    <row r="30" spans="1:27" x14ac:dyDescent="0.25">
      <c r="A30" s="27" t="s">
        <v>60</v>
      </c>
      <c r="B30" s="28">
        <v>0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f t="shared" ref="Z30:AA46" si="3">B30+D30+F30+H30+J30+L30+N30+P30+R30+T30+V30+X30</f>
        <v>0</v>
      </c>
      <c r="AA30" s="29">
        <f t="shared" si="3"/>
        <v>0</v>
      </c>
    </row>
    <row r="31" spans="1:27" x14ac:dyDescent="0.25">
      <c r="A31" s="27" t="s">
        <v>61</v>
      </c>
      <c r="B31" s="28">
        <v>4471</v>
      </c>
      <c r="C31" s="29">
        <v>339</v>
      </c>
      <c r="D31" s="28">
        <v>0</v>
      </c>
      <c r="E31" s="29">
        <v>838</v>
      </c>
      <c r="F31" s="28">
        <v>0</v>
      </c>
      <c r="G31" s="29">
        <v>1850</v>
      </c>
      <c r="H31" s="28">
        <v>0</v>
      </c>
      <c r="I31" s="29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17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0</v>
      </c>
      <c r="W31" s="29">
        <v>0</v>
      </c>
      <c r="X31" s="28">
        <v>0</v>
      </c>
      <c r="Y31" s="29">
        <v>0</v>
      </c>
      <c r="Z31" s="28">
        <f t="shared" si="3"/>
        <v>4471</v>
      </c>
      <c r="AA31" s="29">
        <f t="shared" si="3"/>
        <v>3044</v>
      </c>
    </row>
    <row r="32" spans="1:27" x14ac:dyDescent="0.25">
      <c r="A32" s="27" t="s">
        <v>62</v>
      </c>
      <c r="B32" s="28">
        <v>0</v>
      </c>
      <c r="C32" s="29">
        <v>0</v>
      </c>
      <c r="D32" s="28">
        <v>0</v>
      </c>
      <c r="E32" s="29">
        <v>0</v>
      </c>
      <c r="F32" s="28">
        <v>0</v>
      </c>
      <c r="G32" s="29">
        <v>0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0</v>
      </c>
      <c r="W32" s="29">
        <v>0</v>
      </c>
      <c r="X32" s="28">
        <v>0</v>
      </c>
      <c r="Y32" s="29">
        <v>0</v>
      </c>
      <c r="Z32" s="28">
        <f t="shared" si="3"/>
        <v>0</v>
      </c>
      <c r="AA32" s="29">
        <f t="shared" si="3"/>
        <v>0</v>
      </c>
    </row>
    <row r="33" spans="1:27" x14ac:dyDescent="0.25">
      <c r="A33" s="27" t="s">
        <v>63</v>
      </c>
      <c r="B33" s="28">
        <v>0</v>
      </c>
      <c r="C33" s="29">
        <v>0</v>
      </c>
      <c r="D33" s="28">
        <v>0</v>
      </c>
      <c r="E33" s="29">
        <v>0</v>
      </c>
      <c r="F33" s="28">
        <v>0</v>
      </c>
      <c r="G33" s="29">
        <v>139517</v>
      </c>
      <c r="H33" s="28">
        <v>0</v>
      </c>
      <c r="I33" s="29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f t="shared" si="3"/>
        <v>0</v>
      </c>
      <c r="AA33" s="29">
        <f t="shared" si="3"/>
        <v>139517</v>
      </c>
    </row>
    <row r="34" spans="1:27" x14ac:dyDescent="0.25">
      <c r="A34" s="27" t="s">
        <v>64</v>
      </c>
      <c r="B34" s="28">
        <v>0</v>
      </c>
      <c r="C34" s="29">
        <v>0</v>
      </c>
      <c r="D34" s="28">
        <v>0</v>
      </c>
      <c r="E34" s="29">
        <v>0</v>
      </c>
      <c r="F34" s="28">
        <v>0</v>
      </c>
      <c r="G34" s="29">
        <v>0</v>
      </c>
      <c r="H34" s="28">
        <v>0</v>
      </c>
      <c r="I34" s="29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  <c r="W34" s="29">
        <v>0</v>
      </c>
      <c r="X34" s="28">
        <v>0</v>
      </c>
      <c r="Y34" s="29">
        <v>0</v>
      </c>
      <c r="Z34" s="28">
        <f t="shared" si="3"/>
        <v>0</v>
      </c>
      <c r="AA34" s="29">
        <f t="shared" si="3"/>
        <v>0</v>
      </c>
    </row>
    <row r="35" spans="1:27" x14ac:dyDescent="0.25">
      <c r="A35" s="27" t="s">
        <v>65</v>
      </c>
      <c r="B35" s="28">
        <v>0</v>
      </c>
      <c r="C35" s="29">
        <v>0</v>
      </c>
      <c r="D35" s="28"/>
      <c r="E35" s="29">
        <v>350</v>
      </c>
      <c r="F35" s="28"/>
      <c r="G35" s="29">
        <v>11345</v>
      </c>
      <c r="H35" s="28">
        <v>0</v>
      </c>
      <c r="I35" s="29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8">
        <f t="shared" si="3"/>
        <v>0</v>
      </c>
      <c r="AA35" s="29">
        <f t="shared" si="3"/>
        <v>11695</v>
      </c>
    </row>
    <row r="36" spans="1:27" x14ac:dyDescent="0.25">
      <c r="A36" s="27" t="s">
        <v>66</v>
      </c>
      <c r="B36" s="28">
        <v>0</v>
      </c>
      <c r="C36" s="29">
        <v>0</v>
      </c>
      <c r="D36" s="28">
        <v>0</v>
      </c>
      <c r="E36" s="29">
        <v>0</v>
      </c>
      <c r="F36" s="28">
        <v>0</v>
      </c>
      <c r="G36" s="29">
        <v>0</v>
      </c>
      <c r="H36" s="28">
        <v>0</v>
      </c>
      <c r="I36" s="29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8">
        <f t="shared" si="3"/>
        <v>0</v>
      </c>
      <c r="AA36" s="29">
        <f t="shared" si="3"/>
        <v>0</v>
      </c>
    </row>
    <row r="37" spans="1:27" x14ac:dyDescent="0.25">
      <c r="A37" s="27" t="s">
        <v>67</v>
      </c>
      <c r="B37" s="28">
        <v>0</v>
      </c>
      <c r="C37" s="29">
        <v>0</v>
      </c>
      <c r="D37" s="28">
        <v>0</v>
      </c>
      <c r="E37" s="29">
        <v>0</v>
      </c>
      <c r="F37" s="28">
        <v>0</v>
      </c>
      <c r="G37" s="29">
        <v>7236</v>
      </c>
      <c r="H37" s="28">
        <v>0</v>
      </c>
      <c r="I37" s="29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f t="shared" si="3"/>
        <v>0</v>
      </c>
      <c r="AA37" s="29">
        <f t="shared" si="3"/>
        <v>7236</v>
      </c>
    </row>
    <row r="38" spans="1:27" x14ac:dyDescent="0.25">
      <c r="A38" s="27" t="s">
        <v>182</v>
      </c>
      <c r="B38" s="28">
        <v>0</v>
      </c>
      <c r="C38" s="29">
        <v>0</v>
      </c>
      <c r="D38" s="28">
        <v>0</v>
      </c>
      <c r="E38" s="29">
        <v>31</v>
      </c>
      <c r="F38" s="28">
        <v>0</v>
      </c>
      <c r="G38" s="29">
        <v>11981</v>
      </c>
      <c r="H38" s="28">
        <v>0</v>
      </c>
      <c r="I38" s="29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f t="shared" ref="Z38" si="4">B38+D38+F38+H38+J38+L38+N38+P38+R38+T38+V38+X38</f>
        <v>0</v>
      </c>
      <c r="AA38" s="29">
        <f t="shared" ref="AA38" si="5">C38+E38+G38+I38+K38+M38+O38+Q38+S38+U38+W38+Y38</f>
        <v>12012</v>
      </c>
    </row>
    <row r="39" spans="1:27" x14ac:dyDescent="0.25">
      <c r="A39" s="27" t="s">
        <v>68</v>
      </c>
      <c r="B39" s="28">
        <v>0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28">
        <v>0</v>
      </c>
      <c r="I39" s="29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0</v>
      </c>
      <c r="S39" s="29">
        <v>0</v>
      </c>
      <c r="T39" s="28">
        <v>0</v>
      </c>
      <c r="U39" s="29">
        <v>0</v>
      </c>
      <c r="V39" s="28">
        <v>0</v>
      </c>
      <c r="W39" s="29">
        <v>0</v>
      </c>
      <c r="X39" s="28">
        <v>0</v>
      </c>
      <c r="Y39" s="29">
        <v>0</v>
      </c>
      <c r="Z39" s="28">
        <f t="shared" si="3"/>
        <v>0</v>
      </c>
      <c r="AA39" s="29">
        <f t="shared" si="3"/>
        <v>0</v>
      </c>
    </row>
    <row r="40" spans="1:27" x14ac:dyDescent="0.25">
      <c r="A40" s="27" t="s">
        <v>69</v>
      </c>
      <c r="B40" s="28">
        <v>0</v>
      </c>
      <c r="C40" s="29">
        <v>0</v>
      </c>
      <c r="D40" s="28">
        <v>0</v>
      </c>
      <c r="E40" s="29">
        <v>0</v>
      </c>
      <c r="F40" s="28">
        <v>0</v>
      </c>
      <c r="G40" s="29">
        <v>0</v>
      </c>
      <c r="H40" s="28">
        <v>0</v>
      </c>
      <c r="I40" s="29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0</v>
      </c>
      <c r="S40" s="29">
        <v>0</v>
      </c>
      <c r="T40" s="28">
        <v>0</v>
      </c>
      <c r="U40" s="29">
        <v>0</v>
      </c>
      <c r="V40" s="28">
        <v>0</v>
      </c>
      <c r="W40" s="29">
        <v>0</v>
      </c>
      <c r="X40" s="28">
        <v>0</v>
      </c>
      <c r="Y40" s="29">
        <v>0</v>
      </c>
      <c r="Z40" s="28">
        <f t="shared" si="3"/>
        <v>0</v>
      </c>
      <c r="AA40" s="29">
        <f t="shared" si="3"/>
        <v>0</v>
      </c>
    </row>
    <row r="41" spans="1:27" x14ac:dyDescent="0.25">
      <c r="A41" s="27" t="s">
        <v>176</v>
      </c>
      <c r="B41" s="28">
        <v>0</v>
      </c>
      <c r="C41" s="29">
        <v>0</v>
      </c>
      <c r="D41" s="28">
        <v>0</v>
      </c>
      <c r="E41" s="29">
        <v>0</v>
      </c>
      <c r="F41" s="28">
        <v>0</v>
      </c>
      <c r="G41" s="29">
        <v>0</v>
      </c>
      <c r="H41" s="28">
        <v>0</v>
      </c>
      <c r="I41" s="29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0</v>
      </c>
      <c r="W41" s="29">
        <v>0</v>
      </c>
      <c r="X41" s="28">
        <v>0</v>
      </c>
      <c r="Y41" s="29">
        <v>0</v>
      </c>
      <c r="Z41" s="28">
        <f t="shared" ref="Z41" si="6">B41+D41+F41+H41+J41+L41+N41+P41+R41+T41+V41+X41</f>
        <v>0</v>
      </c>
      <c r="AA41" s="29">
        <f t="shared" ref="AA41" si="7">C41+E41+G41+I41+K41+M41+O41+Q41+S41+U41+W41+Y41</f>
        <v>0</v>
      </c>
    </row>
    <row r="42" spans="1:27" x14ac:dyDescent="0.25">
      <c r="A42" s="27" t="s">
        <v>70</v>
      </c>
      <c r="B42" s="28">
        <v>0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28">
        <v>0</v>
      </c>
      <c r="I42" s="29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0</v>
      </c>
      <c r="W42" s="29">
        <v>0</v>
      </c>
      <c r="X42" s="28">
        <v>0</v>
      </c>
      <c r="Y42" s="29">
        <v>0</v>
      </c>
      <c r="Z42" s="28">
        <f t="shared" si="3"/>
        <v>0</v>
      </c>
      <c r="AA42" s="29">
        <f t="shared" si="3"/>
        <v>0</v>
      </c>
    </row>
    <row r="43" spans="1:27" x14ac:dyDescent="0.25">
      <c r="A43" s="27" t="s">
        <v>71</v>
      </c>
      <c r="B43" s="28">
        <v>0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28">
        <v>0</v>
      </c>
      <c r="I43" s="29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0</v>
      </c>
      <c r="W43" s="29">
        <v>0</v>
      </c>
      <c r="X43" s="28">
        <v>0</v>
      </c>
      <c r="Y43" s="29">
        <v>0</v>
      </c>
      <c r="Z43" s="28">
        <f t="shared" si="3"/>
        <v>0</v>
      </c>
      <c r="AA43" s="29">
        <f t="shared" si="3"/>
        <v>0</v>
      </c>
    </row>
    <row r="44" spans="1:27" x14ac:dyDescent="0.25">
      <c r="A44" s="27" t="s">
        <v>72</v>
      </c>
      <c r="B44" s="28">
        <v>0</v>
      </c>
      <c r="C44" s="29">
        <v>0</v>
      </c>
      <c r="D44" s="28">
        <v>0</v>
      </c>
      <c r="E44" s="29">
        <v>0</v>
      </c>
      <c r="F44" s="28">
        <v>0</v>
      </c>
      <c r="G44" s="29">
        <v>0</v>
      </c>
      <c r="H44" s="28">
        <v>0</v>
      </c>
      <c r="I44" s="29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  <c r="W44" s="29">
        <v>0</v>
      </c>
      <c r="X44" s="28">
        <v>0</v>
      </c>
      <c r="Y44" s="29">
        <v>0</v>
      </c>
      <c r="Z44" s="28">
        <f t="shared" si="3"/>
        <v>0</v>
      </c>
      <c r="AA44" s="29">
        <f t="shared" si="3"/>
        <v>0</v>
      </c>
    </row>
    <row r="45" spans="1:27" x14ac:dyDescent="0.25">
      <c r="A45" s="27" t="s">
        <v>73</v>
      </c>
      <c r="B45" s="28">
        <v>0</v>
      </c>
      <c r="C45" s="29">
        <v>0</v>
      </c>
      <c r="D45" s="28">
        <v>0</v>
      </c>
      <c r="E45" s="29">
        <v>0</v>
      </c>
      <c r="F45" s="28">
        <v>0</v>
      </c>
      <c r="G45" s="29">
        <v>0</v>
      </c>
      <c r="H45" s="28">
        <v>0</v>
      </c>
      <c r="I45" s="29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0</v>
      </c>
      <c r="W45" s="29">
        <v>0</v>
      </c>
      <c r="X45" s="28">
        <v>0</v>
      </c>
      <c r="Y45" s="29">
        <v>0</v>
      </c>
      <c r="Z45" s="28">
        <f t="shared" si="3"/>
        <v>0</v>
      </c>
      <c r="AA45" s="29">
        <f t="shared" si="3"/>
        <v>0</v>
      </c>
    </row>
    <row r="46" spans="1:27" x14ac:dyDescent="0.25">
      <c r="A46" s="27" t="s">
        <v>74</v>
      </c>
      <c r="B46" s="28">
        <v>0</v>
      </c>
      <c r="C46" s="29">
        <v>0</v>
      </c>
      <c r="D46" s="28">
        <v>0</v>
      </c>
      <c r="E46" s="29">
        <v>0</v>
      </c>
      <c r="F46" s="28">
        <v>0</v>
      </c>
      <c r="G46" s="29">
        <v>0</v>
      </c>
      <c r="H46" s="28">
        <v>0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0</v>
      </c>
      <c r="S46" s="29">
        <v>0</v>
      </c>
      <c r="T46" s="28">
        <v>0</v>
      </c>
      <c r="U46" s="29">
        <v>0</v>
      </c>
      <c r="V46" s="28">
        <v>0</v>
      </c>
      <c r="W46" s="29">
        <v>0</v>
      </c>
      <c r="X46" s="28">
        <v>0</v>
      </c>
      <c r="Y46" s="29">
        <v>0</v>
      </c>
      <c r="Z46" s="28">
        <f t="shared" si="3"/>
        <v>0</v>
      </c>
      <c r="AA46" s="29">
        <f t="shared" si="3"/>
        <v>0</v>
      </c>
    </row>
    <row r="47" spans="1:27" x14ac:dyDescent="0.25">
      <c r="A47" s="27" t="s">
        <v>75</v>
      </c>
      <c r="B47" s="28">
        <v>128621</v>
      </c>
      <c r="C47" s="29">
        <v>23011</v>
      </c>
      <c r="D47" s="28">
        <v>0</v>
      </c>
      <c r="E47" s="29">
        <v>76847</v>
      </c>
      <c r="F47" s="28">
        <v>0</v>
      </c>
      <c r="G47" s="29">
        <v>233384</v>
      </c>
      <c r="H47" s="28">
        <v>0</v>
      </c>
      <c r="I47" s="29">
        <v>0</v>
      </c>
      <c r="J47" s="28">
        <v>0</v>
      </c>
      <c r="K47" s="29">
        <v>2758</v>
      </c>
      <c r="L47" s="28">
        <v>0</v>
      </c>
      <c r="M47" s="29">
        <v>38886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  <c r="T47" s="49">
        <v>0</v>
      </c>
      <c r="U47" s="32">
        <v>0</v>
      </c>
      <c r="V47" s="49">
        <v>0</v>
      </c>
      <c r="W47" s="32">
        <v>0</v>
      </c>
      <c r="X47" s="49">
        <v>0</v>
      </c>
      <c r="Y47" s="32">
        <v>0</v>
      </c>
      <c r="Z47" s="28">
        <f t="shared" ref="Z47:AA67" si="8">B47+D47+F47+H47+J47+L47+N47+P47+R47+T47+V47+X47</f>
        <v>128621</v>
      </c>
      <c r="AA47" s="29">
        <f t="shared" si="8"/>
        <v>374886</v>
      </c>
    </row>
    <row r="48" spans="1:27" x14ac:dyDescent="0.25">
      <c r="A48" s="27" t="s">
        <v>177</v>
      </c>
      <c r="B48" s="28">
        <v>0</v>
      </c>
      <c r="C48" s="29">
        <v>0</v>
      </c>
      <c r="D48" s="28">
        <v>0</v>
      </c>
      <c r="E48" s="29">
        <v>0</v>
      </c>
      <c r="F48" s="28">
        <v>0</v>
      </c>
      <c r="G48" s="29">
        <v>0</v>
      </c>
      <c r="H48" s="28">
        <v>0</v>
      </c>
      <c r="I48" s="29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49">
        <v>0</v>
      </c>
      <c r="U48" s="32">
        <v>0</v>
      </c>
      <c r="V48" s="49">
        <v>0</v>
      </c>
      <c r="W48" s="32">
        <v>0</v>
      </c>
      <c r="X48" s="49">
        <v>0</v>
      </c>
      <c r="Y48" s="32">
        <v>0</v>
      </c>
      <c r="Z48" s="28">
        <f t="shared" si="8"/>
        <v>0</v>
      </c>
      <c r="AA48" s="29">
        <f t="shared" si="8"/>
        <v>0</v>
      </c>
    </row>
    <row r="49" spans="1:27" x14ac:dyDescent="0.25">
      <c r="A49" s="27" t="s">
        <v>76</v>
      </c>
      <c r="B49" s="28">
        <v>0</v>
      </c>
      <c r="C49" s="29">
        <v>0</v>
      </c>
      <c r="D49" s="28">
        <v>0</v>
      </c>
      <c r="E49" s="29">
        <v>0</v>
      </c>
      <c r="F49" s="28">
        <v>0</v>
      </c>
      <c r="G49" s="29">
        <v>0</v>
      </c>
      <c r="H49" s="28">
        <v>0</v>
      </c>
      <c r="I49" s="29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0</v>
      </c>
      <c r="W49" s="29">
        <v>0</v>
      </c>
      <c r="X49" s="28">
        <v>0</v>
      </c>
      <c r="Y49" s="29">
        <v>0</v>
      </c>
      <c r="Z49" s="28">
        <f t="shared" si="8"/>
        <v>0</v>
      </c>
      <c r="AA49" s="29">
        <f t="shared" si="8"/>
        <v>0</v>
      </c>
    </row>
    <row r="50" spans="1:27" x14ac:dyDescent="0.25">
      <c r="A50" s="27" t="s">
        <v>77</v>
      </c>
      <c r="B50" s="28">
        <v>0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28">
        <v>0</v>
      </c>
      <c r="I50" s="29">
        <v>0</v>
      </c>
      <c r="J50" s="28">
        <v>0</v>
      </c>
      <c r="K50" s="29">
        <v>0</v>
      </c>
      <c r="L50" s="28">
        <v>0</v>
      </c>
      <c r="M50" s="29">
        <v>0</v>
      </c>
      <c r="N50" s="28">
        <v>0</v>
      </c>
      <c r="O50" s="29">
        <v>0</v>
      </c>
      <c r="P50" s="28">
        <v>0</v>
      </c>
      <c r="Q50" s="29">
        <v>0</v>
      </c>
      <c r="R50" s="28">
        <v>0</v>
      </c>
      <c r="S50" s="29">
        <v>0</v>
      </c>
      <c r="T50" s="28">
        <v>0</v>
      </c>
      <c r="U50" s="29">
        <v>0</v>
      </c>
      <c r="V50" s="28">
        <v>0</v>
      </c>
      <c r="W50" s="29">
        <v>0</v>
      </c>
      <c r="X50" s="28">
        <v>0</v>
      </c>
      <c r="Y50" s="29">
        <v>0</v>
      </c>
      <c r="Z50" s="28">
        <f t="shared" si="8"/>
        <v>0</v>
      </c>
      <c r="AA50" s="29">
        <f t="shared" si="8"/>
        <v>0</v>
      </c>
    </row>
    <row r="51" spans="1:27" x14ac:dyDescent="0.25">
      <c r="A51" s="27" t="s">
        <v>78</v>
      </c>
      <c r="B51" s="28">
        <v>0</v>
      </c>
      <c r="C51" s="29">
        <v>0</v>
      </c>
      <c r="D51" s="28">
        <v>0</v>
      </c>
      <c r="E51" s="29">
        <v>0</v>
      </c>
      <c r="F51" s="28">
        <v>0</v>
      </c>
      <c r="G51" s="29">
        <v>0</v>
      </c>
      <c r="H51" s="28">
        <v>0</v>
      </c>
      <c r="I51" s="29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0</v>
      </c>
      <c r="S51" s="29">
        <v>0</v>
      </c>
      <c r="T51" s="28">
        <v>0</v>
      </c>
      <c r="U51" s="29">
        <v>0</v>
      </c>
      <c r="V51" s="28">
        <v>0</v>
      </c>
      <c r="W51" s="29">
        <v>0</v>
      </c>
      <c r="X51" s="28">
        <v>0</v>
      </c>
      <c r="Y51" s="29">
        <v>0</v>
      </c>
      <c r="Z51" s="28">
        <f t="shared" si="8"/>
        <v>0</v>
      </c>
      <c r="AA51" s="29">
        <f t="shared" si="8"/>
        <v>0</v>
      </c>
    </row>
    <row r="52" spans="1:27" x14ac:dyDescent="0.25">
      <c r="A52" s="27" t="s">
        <v>178</v>
      </c>
      <c r="B52" s="28">
        <v>0</v>
      </c>
      <c r="C52" s="29">
        <v>0</v>
      </c>
      <c r="D52" s="28">
        <v>0</v>
      </c>
      <c r="E52" s="29">
        <v>0</v>
      </c>
      <c r="F52" s="28">
        <v>0</v>
      </c>
      <c r="G52" s="29">
        <v>0</v>
      </c>
      <c r="H52" s="28">
        <v>0</v>
      </c>
      <c r="I52" s="29">
        <v>0</v>
      </c>
      <c r="J52" s="28">
        <v>0</v>
      </c>
      <c r="K52" s="29">
        <v>0</v>
      </c>
      <c r="L52" s="28">
        <v>0</v>
      </c>
      <c r="M52" s="29">
        <v>0</v>
      </c>
      <c r="N52" s="28">
        <v>0</v>
      </c>
      <c r="O52" s="29">
        <v>0</v>
      </c>
      <c r="P52" s="28">
        <v>0</v>
      </c>
      <c r="Q52" s="29">
        <v>0</v>
      </c>
      <c r="R52" s="28">
        <v>0</v>
      </c>
      <c r="S52" s="29">
        <v>0</v>
      </c>
      <c r="T52" s="28">
        <v>0</v>
      </c>
      <c r="U52" s="29">
        <v>0</v>
      </c>
      <c r="V52" s="28">
        <v>0</v>
      </c>
      <c r="W52" s="29">
        <v>0</v>
      </c>
      <c r="X52" s="28">
        <v>0</v>
      </c>
      <c r="Y52" s="29">
        <v>0</v>
      </c>
      <c r="Z52" s="28">
        <f t="shared" si="8"/>
        <v>0</v>
      </c>
      <c r="AA52" s="29">
        <f t="shared" si="8"/>
        <v>0</v>
      </c>
    </row>
    <row r="53" spans="1:27" x14ac:dyDescent="0.25">
      <c r="A53" s="27" t="s">
        <v>79</v>
      </c>
      <c r="B53" s="28">
        <v>0</v>
      </c>
      <c r="C53" s="29">
        <v>0</v>
      </c>
      <c r="D53" s="28">
        <v>0</v>
      </c>
      <c r="E53" s="29">
        <v>0</v>
      </c>
      <c r="F53" s="28">
        <v>0</v>
      </c>
      <c r="G53" s="29">
        <v>0</v>
      </c>
      <c r="H53" s="28">
        <v>0</v>
      </c>
      <c r="I53" s="29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0</v>
      </c>
      <c r="W53" s="29">
        <v>0</v>
      </c>
      <c r="X53" s="28">
        <v>0</v>
      </c>
      <c r="Y53" s="29">
        <v>0</v>
      </c>
      <c r="Z53" s="28">
        <f t="shared" si="8"/>
        <v>0</v>
      </c>
      <c r="AA53" s="29">
        <f t="shared" si="8"/>
        <v>0</v>
      </c>
    </row>
    <row r="54" spans="1:27" x14ac:dyDescent="0.25">
      <c r="A54" s="27" t="s">
        <v>80</v>
      </c>
      <c r="B54" s="28">
        <v>0</v>
      </c>
      <c r="C54" s="29">
        <v>0</v>
      </c>
      <c r="D54" s="28">
        <v>0</v>
      </c>
      <c r="E54" s="29">
        <v>0</v>
      </c>
      <c r="F54" s="28">
        <v>0</v>
      </c>
      <c r="G54" s="29">
        <v>0</v>
      </c>
      <c r="H54" s="28">
        <v>0</v>
      </c>
      <c r="I54" s="29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0</v>
      </c>
      <c r="W54" s="29">
        <v>0</v>
      </c>
      <c r="X54" s="28">
        <v>0</v>
      </c>
      <c r="Y54" s="29">
        <v>0</v>
      </c>
      <c r="Z54" s="28">
        <f t="shared" si="8"/>
        <v>0</v>
      </c>
      <c r="AA54" s="29">
        <f t="shared" si="8"/>
        <v>0</v>
      </c>
    </row>
    <row r="55" spans="1:27" x14ac:dyDescent="0.25">
      <c r="A55" s="27" t="s">
        <v>179</v>
      </c>
      <c r="B55" s="28">
        <v>0</v>
      </c>
      <c r="C55" s="29">
        <v>0</v>
      </c>
      <c r="D55" s="28">
        <v>0</v>
      </c>
      <c r="E55" s="29">
        <v>0</v>
      </c>
      <c r="F55" s="28">
        <v>0</v>
      </c>
      <c r="G55" s="29">
        <v>0</v>
      </c>
      <c r="H55" s="28">
        <v>0</v>
      </c>
      <c r="I55" s="29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f t="shared" ref="Z55" si="9">B55+D55+F55+H55+J55+L55+N55+P55+R55+T55+V55+X55</f>
        <v>0</v>
      </c>
      <c r="AA55" s="29">
        <f t="shared" ref="AA55" si="10">C55+E55+G55+I55+K55+M55+O55+Q55+S55+U55+W55+Y55</f>
        <v>0</v>
      </c>
    </row>
    <row r="56" spans="1:27" x14ac:dyDescent="0.25">
      <c r="A56" s="27" t="s">
        <v>189</v>
      </c>
      <c r="B56" s="28">
        <v>0</v>
      </c>
      <c r="C56" s="29">
        <v>0</v>
      </c>
      <c r="D56" s="28">
        <v>0</v>
      </c>
      <c r="E56" s="29">
        <v>0</v>
      </c>
      <c r="F56" s="28">
        <v>0</v>
      </c>
      <c r="G56" s="29">
        <v>0</v>
      </c>
      <c r="H56" s="28">
        <v>0</v>
      </c>
      <c r="I56" s="29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0</v>
      </c>
      <c r="W56" s="29">
        <v>0</v>
      </c>
      <c r="X56" s="28">
        <v>0</v>
      </c>
      <c r="Y56" s="29">
        <v>0</v>
      </c>
      <c r="Z56" s="28">
        <f t="shared" si="8"/>
        <v>0</v>
      </c>
      <c r="AA56" s="29">
        <f t="shared" si="8"/>
        <v>0</v>
      </c>
    </row>
    <row r="57" spans="1:27" x14ac:dyDescent="0.25">
      <c r="A57" s="27" t="s">
        <v>81</v>
      </c>
      <c r="B57" s="28">
        <v>633253</v>
      </c>
      <c r="C57" s="29">
        <v>197076</v>
      </c>
      <c r="D57" s="28">
        <v>40535</v>
      </c>
      <c r="E57" s="29">
        <v>792617</v>
      </c>
      <c r="F57" s="28">
        <v>0</v>
      </c>
      <c r="G57" s="29">
        <v>5312161</v>
      </c>
      <c r="H57" s="28">
        <v>0</v>
      </c>
      <c r="I57" s="29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0</v>
      </c>
      <c r="W57" s="29">
        <v>0</v>
      </c>
      <c r="X57" s="28">
        <v>0</v>
      </c>
      <c r="Y57" s="29">
        <v>0</v>
      </c>
      <c r="Z57" s="28">
        <f t="shared" si="8"/>
        <v>673788</v>
      </c>
      <c r="AA57" s="29">
        <f t="shared" si="8"/>
        <v>6301854</v>
      </c>
    </row>
    <row r="58" spans="1:27" x14ac:dyDescent="0.25">
      <c r="A58" s="27" t="s">
        <v>82</v>
      </c>
      <c r="B58" s="28">
        <v>0</v>
      </c>
      <c r="C58" s="29">
        <v>0</v>
      </c>
      <c r="D58" s="28">
        <v>0</v>
      </c>
      <c r="E58" s="29">
        <v>0</v>
      </c>
      <c r="F58" s="28">
        <v>0</v>
      </c>
      <c r="G58" s="29">
        <v>0</v>
      </c>
      <c r="H58" s="28">
        <v>0</v>
      </c>
      <c r="I58" s="29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0</v>
      </c>
      <c r="W58" s="29">
        <v>0</v>
      </c>
      <c r="X58" s="28">
        <v>0</v>
      </c>
      <c r="Y58" s="29">
        <v>0</v>
      </c>
      <c r="Z58" s="28">
        <f t="shared" si="8"/>
        <v>0</v>
      </c>
      <c r="AA58" s="29">
        <f t="shared" si="8"/>
        <v>0</v>
      </c>
    </row>
    <row r="59" spans="1:27" x14ac:dyDescent="0.25">
      <c r="A59" s="27" t="s">
        <v>180</v>
      </c>
      <c r="B59" s="28">
        <v>0</v>
      </c>
      <c r="C59" s="29">
        <v>0</v>
      </c>
      <c r="D59" s="28">
        <v>0</v>
      </c>
      <c r="E59" s="29">
        <v>0</v>
      </c>
      <c r="F59" s="28">
        <v>0</v>
      </c>
      <c r="G59" s="29">
        <v>50614</v>
      </c>
      <c r="H59" s="28">
        <v>0</v>
      </c>
      <c r="I59" s="29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f t="shared" ref="Z59" si="11">B59+D59+F59+H59+J59+L59+N59+P59+R59+T59+V59+X59</f>
        <v>0</v>
      </c>
      <c r="AA59" s="29">
        <f t="shared" ref="AA59" si="12">C59+E59+G59+I59+K59+M59+O59+Q59+S59+U59+W59+Y59</f>
        <v>50614</v>
      </c>
    </row>
    <row r="60" spans="1:27" x14ac:dyDescent="0.25">
      <c r="A60" s="27" t="s">
        <v>83</v>
      </c>
      <c r="B60" s="28">
        <v>101747</v>
      </c>
      <c r="C60" s="29">
        <v>75</v>
      </c>
      <c r="D60" s="28">
        <v>0</v>
      </c>
      <c r="E60" s="29">
        <v>0</v>
      </c>
      <c r="F60" s="28">
        <v>0</v>
      </c>
      <c r="G60" s="29">
        <v>0</v>
      </c>
      <c r="H60" s="28">
        <v>0</v>
      </c>
      <c r="I60" s="29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8">
        <v>0</v>
      </c>
      <c r="Y60" s="29">
        <v>0</v>
      </c>
      <c r="Z60" s="28">
        <f t="shared" si="8"/>
        <v>101747</v>
      </c>
      <c r="AA60" s="29">
        <f t="shared" si="8"/>
        <v>75</v>
      </c>
    </row>
    <row r="61" spans="1:27" x14ac:dyDescent="0.25">
      <c r="A61" s="27" t="s">
        <v>84</v>
      </c>
      <c r="B61" s="28">
        <v>0</v>
      </c>
      <c r="C61" s="29">
        <v>0</v>
      </c>
      <c r="D61" s="28">
        <v>0</v>
      </c>
      <c r="E61" s="29">
        <v>0</v>
      </c>
      <c r="F61" s="28">
        <v>0</v>
      </c>
      <c r="G61" s="29">
        <v>0</v>
      </c>
      <c r="H61" s="28">
        <v>0</v>
      </c>
      <c r="I61" s="29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f t="shared" si="8"/>
        <v>0</v>
      </c>
      <c r="AA61" s="29">
        <f t="shared" si="8"/>
        <v>0</v>
      </c>
    </row>
    <row r="62" spans="1:27" x14ac:dyDescent="0.25">
      <c r="A62" s="27" t="s">
        <v>181</v>
      </c>
      <c r="B62" s="28">
        <v>0</v>
      </c>
      <c r="C62" s="29">
        <v>0</v>
      </c>
      <c r="D62" s="28">
        <v>0</v>
      </c>
      <c r="E62" s="29">
        <v>0</v>
      </c>
      <c r="F62" s="28">
        <v>0</v>
      </c>
      <c r="G62" s="29">
        <v>0</v>
      </c>
      <c r="H62" s="28">
        <v>0</v>
      </c>
      <c r="I62" s="29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0</v>
      </c>
      <c r="W62" s="29">
        <v>0</v>
      </c>
      <c r="X62" s="28">
        <v>0</v>
      </c>
      <c r="Y62" s="29">
        <v>0</v>
      </c>
      <c r="Z62" s="28">
        <f t="shared" ref="Z62" si="13">B62+D62+F62+H62+J62+L62+N62+P62+R62+T62+V62+X62</f>
        <v>0</v>
      </c>
      <c r="AA62" s="29">
        <f t="shared" ref="AA62" si="14">C62+E62+G62+I62+K62+M62+O62+Q62+S62+U62+W62+Y62</f>
        <v>0</v>
      </c>
    </row>
    <row r="63" spans="1:27" x14ac:dyDescent="0.25">
      <c r="A63" s="27" t="s">
        <v>191</v>
      </c>
      <c r="B63" s="28">
        <v>0</v>
      </c>
      <c r="C63" s="29">
        <v>0</v>
      </c>
      <c r="D63" s="28">
        <v>0</v>
      </c>
      <c r="E63" s="29">
        <v>0</v>
      </c>
      <c r="F63" s="28">
        <v>0</v>
      </c>
      <c r="G63" s="29">
        <v>0</v>
      </c>
      <c r="H63" s="28">
        <v>0</v>
      </c>
      <c r="I63" s="29">
        <v>0</v>
      </c>
      <c r="J63" s="28">
        <v>0</v>
      </c>
      <c r="K63" s="29">
        <v>0</v>
      </c>
      <c r="L63" s="28">
        <v>0</v>
      </c>
      <c r="M63" s="29">
        <v>0</v>
      </c>
      <c r="N63" s="28">
        <v>0</v>
      </c>
      <c r="O63" s="29">
        <v>0</v>
      </c>
      <c r="P63" s="28">
        <v>0</v>
      </c>
      <c r="Q63" s="29">
        <v>0</v>
      </c>
      <c r="R63" s="28">
        <v>0</v>
      </c>
      <c r="S63" s="29">
        <v>0</v>
      </c>
      <c r="T63" s="28">
        <v>0</v>
      </c>
      <c r="U63" s="29">
        <v>0</v>
      </c>
      <c r="V63" s="28">
        <v>0</v>
      </c>
      <c r="W63" s="29">
        <v>0</v>
      </c>
      <c r="X63" s="28">
        <v>0</v>
      </c>
      <c r="Y63" s="29">
        <v>0</v>
      </c>
      <c r="Z63" s="28">
        <f t="shared" si="8"/>
        <v>0</v>
      </c>
      <c r="AA63" s="29">
        <f t="shared" si="8"/>
        <v>0</v>
      </c>
    </row>
    <row r="64" spans="1:27" x14ac:dyDescent="0.25">
      <c r="A64" s="27" t="s">
        <v>196</v>
      </c>
      <c r="B64" s="28">
        <v>0</v>
      </c>
      <c r="C64" s="29">
        <v>0</v>
      </c>
      <c r="D64" s="28">
        <v>0</v>
      </c>
      <c r="E64" s="29">
        <v>7130</v>
      </c>
      <c r="F64" s="28">
        <v>0</v>
      </c>
      <c r="G64" s="29">
        <v>6399</v>
      </c>
      <c r="H64" s="28">
        <v>0</v>
      </c>
      <c r="I64" s="29">
        <v>0</v>
      </c>
      <c r="J64" s="28">
        <v>0</v>
      </c>
      <c r="K64" s="29">
        <v>0</v>
      </c>
      <c r="L64" s="28">
        <v>0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0</v>
      </c>
      <c r="U64" s="29">
        <v>0</v>
      </c>
      <c r="V64" s="28">
        <v>0</v>
      </c>
      <c r="W64" s="29">
        <v>0</v>
      </c>
      <c r="X64" s="28">
        <v>0</v>
      </c>
      <c r="Y64" s="29">
        <v>0</v>
      </c>
      <c r="Z64" s="28">
        <f t="shared" si="8"/>
        <v>0</v>
      </c>
      <c r="AA64" s="29">
        <f t="shared" si="8"/>
        <v>13529</v>
      </c>
    </row>
    <row r="65" spans="1:27" x14ac:dyDescent="0.25">
      <c r="A65" s="27" t="s">
        <v>85</v>
      </c>
      <c r="B65" s="28">
        <v>0</v>
      </c>
      <c r="C65" s="29">
        <v>0</v>
      </c>
      <c r="D65" s="28">
        <v>0</v>
      </c>
      <c r="E65" s="29">
        <v>0</v>
      </c>
      <c r="F65" s="28">
        <v>0</v>
      </c>
      <c r="G65" s="29">
        <v>248</v>
      </c>
      <c r="H65" s="28">
        <v>0</v>
      </c>
      <c r="I65" s="29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f t="shared" si="8"/>
        <v>0</v>
      </c>
      <c r="AA65" s="29">
        <f t="shared" si="8"/>
        <v>248</v>
      </c>
    </row>
    <row r="66" spans="1:27" x14ac:dyDescent="0.25">
      <c r="A66" s="27" t="s">
        <v>86</v>
      </c>
      <c r="B66" s="28">
        <v>0</v>
      </c>
      <c r="C66" s="29">
        <v>0</v>
      </c>
      <c r="D66" s="28">
        <v>0</v>
      </c>
      <c r="E66" s="29">
        <v>0</v>
      </c>
      <c r="F66" s="28">
        <v>0</v>
      </c>
      <c r="G66" s="29">
        <v>0</v>
      </c>
      <c r="H66" s="28">
        <v>0</v>
      </c>
      <c r="I66" s="29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  <c r="T66" s="28">
        <v>0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f t="shared" si="8"/>
        <v>0</v>
      </c>
      <c r="AA66" s="29">
        <f t="shared" si="8"/>
        <v>0</v>
      </c>
    </row>
    <row r="67" spans="1:27" x14ac:dyDescent="0.25">
      <c r="A67" s="27" t="s">
        <v>87</v>
      </c>
      <c r="B67" s="28">
        <v>60913</v>
      </c>
      <c r="C67" s="29">
        <v>0</v>
      </c>
      <c r="D67" s="28">
        <v>0</v>
      </c>
      <c r="E67" s="29">
        <v>0</v>
      </c>
      <c r="F67" s="28">
        <v>0</v>
      </c>
      <c r="G67" s="29">
        <v>0</v>
      </c>
      <c r="H67" s="28">
        <v>0</v>
      </c>
      <c r="I67" s="29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0</v>
      </c>
      <c r="W67" s="29">
        <v>0</v>
      </c>
      <c r="X67" s="28">
        <v>0</v>
      </c>
      <c r="Y67" s="29">
        <v>0</v>
      </c>
      <c r="Z67" s="28">
        <f t="shared" si="8"/>
        <v>60913</v>
      </c>
      <c r="AA67" s="29">
        <f t="shared" si="8"/>
        <v>0</v>
      </c>
    </row>
    <row r="68" spans="1:27" x14ac:dyDescent="0.25">
      <c r="A68" s="27" t="s">
        <v>192</v>
      </c>
      <c r="B68" s="28">
        <v>0</v>
      </c>
      <c r="C68" s="29">
        <v>0</v>
      </c>
      <c r="D68" s="28">
        <v>0</v>
      </c>
      <c r="E68" s="29">
        <v>0</v>
      </c>
      <c r="F68" s="28">
        <v>0</v>
      </c>
      <c r="G68" s="29">
        <v>0</v>
      </c>
      <c r="H68" s="28">
        <v>0</v>
      </c>
      <c r="I68" s="29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0</v>
      </c>
      <c r="W68" s="29">
        <v>0</v>
      </c>
      <c r="X68" s="28">
        <v>0</v>
      </c>
      <c r="Y68" s="29">
        <v>0</v>
      </c>
      <c r="Z68" s="28">
        <f t="shared" ref="Z68:AA83" si="15">B68+D68+F68+H68+J68+L68+N68+P68+R68+T68+V68+X68</f>
        <v>0</v>
      </c>
      <c r="AA68" s="29">
        <f t="shared" si="15"/>
        <v>0</v>
      </c>
    </row>
    <row r="69" spans="1:27" x14ac:dyDescent="0.25">
      <c r="A69" s="27" t="s">
        <v>88</v>
      </c>
      <c r="B69" s="28">
        <v>0</v>
      </c>
      <c r="C69" s="29">
        <v>0</v>
      </c>
      <c r="D69" s="28">
        <v>0</v>
      </c>
      <c r="E69" s="29">
        <v>0</v>
      </c>
      <c r="F69" s="28">
        <v>0</v>
      </c>
      <c r="G69" s="29">
        <v>0</v>
      </c>
      <c r="H69" s="28">
        <v>0</v>
      </c>
      <c r="I69" s="29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0</v>
      </c>
      <c r="W69" s="29">
        <v>0</v>
      </c>
      <c r="X69" s="28">
        <v>0</v>
      </c>
      <c r="Y69" s="29">
        <v>0</v>
      </c>
      <c r="Z69" s="28">
        <f t="shared" si="15"/>
        <v>0</v>
      </c>
      <c r="AA69" s="29">
        <f t="shared" si="15"/>
        <v>0</v>
      </c>
    </row>
    <row r="70" spans="1:27" x14ac:dyDescent="0.25">
      <c r="A70" s="27" t="s">
        <v>89</v>
      </c>
      <c r="B70" s="28">
        <v>0</v>
      </c>
      <c r="C70" s="29">
        <v>0</v>
      </c>
      <c r="D70" s="28">
        <v>0</v>
      </c>
      <c r="E70" s="29">
        <v>0</v>
      </c>
      <c r="F70" s="28">
        <v>0</v>
      </c>
      <c r="G70" s="29">
        <v>0</v>
      </c>
      <c r="H70" s="28">
        <v>0</v>
      </c>
      <c r="I70" s="29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0</v>
      </c>
      <c r="W70" s="29">
        <v>0</v>
      </c>
      <c r="X70" s="28">
        <v>0</v>
      </c>
      <c r="Y70" s="29">
        <v>0</v>
      </c>
      <c r="Z70" s="28">
        <f t="shared" si="15"/>
        <v>0</v>
      </c>
      <c r="AA70" s="29">
        <f t="shared" si="15"/>
        <v>0</v>
      </c>
    </row>
    <row r="71" spans="1:27" x14ac:dyDescent="0.25">
      <c r="A71" s="27" t="s">
        <v>90</v>
      </c>
      <c r="B71" s="28">
        <v>0</v>
      </c>
      <c r="C71" s="29">
        <v>0</v>
      </c>
      <c r="D71" s="28">
        <v>0</v>
      </c>
      <c r="E71" s="29">
        <v>0</v>
      </c>
      <c r="F71" s="28">
        <v>0</v>
      </c>
      <c r="G71" s="29">
        <v>0</v>
      </c>
      <c r="H71" s="28">
        <v>0</v>
      </c>
      <c r="I71" s="29">
        <v>0</v>
      </c>
      <c r="J71" s="28">
        <v>0</v>
      </c>
      <c r="K71" s="29">
        <v>0</v>
      </c>
      <c r="L71" s="28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0</v>
      </c>
      <c r="W71" s="29">
        <v>0</v>
      </c>
      <c r="X71" s="28">
        <v>0</v>
      </c>
      <c r="Y71" s="29">
        <v>0</v>
      </c>
      <c r="Z71" s="28">
        <f t="shared" si="15"/>
        <v>0</v>
      </c>
      <c r="AA71" s="29">
        <f t="shared" si="15"/>
        <v>0</v>
      </c>
    </row>
    <row r="72" spans="1:27" x14ac:dyDescent="0.25">
      <c r="A72" s="27" t="s">
        <v>91</v>
      </c>
      <c r="B72" s="28">
        <v>0</v>
      </c>
      <c r="C72" s="29">
        <v>0</v>
      </c>
      <c r="D72" s="28">
        <v>0</v>
      </c>
      <c r="E72" s="29">
        <v>0</v>
      </c>
      <c r="F72" s="28">
        <v>0</v>
      </c>
      <c r="G72" s="29">
        <v>0</v>
      </c>
      <c r="H72" s="28">
        <v>0</v>
      </c>
      <c r="I72" s="29">
        <v>0</v>
      </c>
      <c r="J72" s="28">
        <v>0</v>
      </c>
      <c r="K72" s="29">
        <v>0</v>
      </c>
      <c r="L72" s="28">
        <v>0</v>
      </c>
      <c r="M72" s="29">
        <v>0</v>
      </c>
      <c r="N72" s="28">
        <v>0</v>
      </c>
      <c r="O72" s="29">
        <v>0</v>
      </c>
      <c r="P72" s="28">
        <v>0</v>
      </c>
      <c r="Q72" s="29">
        <v>0</v>
      </c>
      <c r="R72" s="28">
        <v>0</v>
      </c>
      <c r="S72" s="29">
        <v>0</v>
      </c>
      <c r="T72" s="28">
        <v>67268</v>
      </c>
      <c r="U72" s="29">
        <v>24822</v>
      </c>
      <c r="V72" s="28">
        <v>313</v>
      </c>
      <c r="W72" s="29">
        <v>5446</v>
      </c>
      <c r="X72" s="28">
        <v>0</v>
      </c>
      <c r="Y72" s="29">
        <v>0</v>
      </c>
      <c r="Z72" s="28">
        <f>B72+D72+F72+H72+J72+L72+N72+P72+R72+T72+V72+X72</f>
        <v>67581</v>
      </c>
      <c r="AA72" s="29">
        <f t="shared" si="15"/>
        <v>30268</v>
      </c>
    </row>
    <row r="73" spans="1:27" x14ac:dyDescent="0.25">
      <c r="A73" s="27" t="s">
        <v>92</v>
      </c>
      <c r="B73" s="28">
        <v>0</v>
      </c>
      <c r="C73" s="29">
        <v>0</v>
      </c>
      <c r="D73" s="28">
        <v>0</v>
      </c>
      <c r="E73" s="29">
        <v>0</v>
      </c>
      <c r="F73" s="28">
        <v>0</v>
      </c>
      <c r="G73" s="29">
        <v>0</v>
      </c>
      <c r="H73" s="28">
        <v>0</v>
      </c>
      <c r="I73" s="29">
        <v>0</v>
      </c>
      <c r="J73" s="28">
        <v>0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0</v>
      </c>
      <c r="S73" s="29">
        <v>0</v>
      </c>
      <c r="T73" s="28">
        <v>0</v>
      </c>
      <c r="U73" s="29">
        <v>0</v>
      </c>
      <c r="V73" s="28">
        <v>0</v>
      </c>
      <c r="W73" s="29">
        <v>0</v>
      </c>
      <c r="X73" s="28">
        <v>0</v>
      </c>
      <c r="Y73" s="29">
        <v>0</v>
      </c>
      <c r="Z73" s="28">
        <f t="shared" si="15"/>
        <v>0</v>
      </c>
      <c r="AA73" s="29">
        <f t="shared" si="15"/>
        <v>0</v>
      </c>
    </row>
    <row r="74" spans="1:27" x14ac:dyDescent="0.25">
      <c r="A74" s="27" t="s">
        <v>93</v>
      </c>
      <c r="B74" s="28">
        <v>0</v>
      </c>
      <c r="C74" s="29">
        <v>0</v>
      </c>
      <c r="D74" s="28">
        <v>0</v>
      </c>
      <c r="E74" s="29">
        <v>0</v>
      </c>
      <c r="F74" s="28">
        <v>0</v>
      </c>
      <c r="G74" s="29">
        <v>0</v>
      </c>
      <c r="H74" s="28">
        <v>0</v>
      </c>
      <c r="I74" s="29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f t="shared" si="15"/>
        <v>0</v>
      </c>
      <c r="AA74" s="29">
        <f t="shared" si="15"/>
        <v>0</v>
      </c>
    </row>
    <row r="75" spans="1:27" x14ac:dyDescent="0.25">
      <c r="A75" s="27" t="s">
        <v>94</v>
      </c>
      <c r="B75" s="28">
        <v>0</v>
      </c>
      <c r="C75" s="29">
        <v>0</v>
      </c>
      <c r="D75" s="28">
        <v>0</v>
      </c>
      <c r="E75" s="29">
        <v>0</v>
      </c>
      <c r="F75" s="28">
        <v>0</v>
      </c>
      <c r="G75" s="29">
        <v>0</v>
      </c>
      <c r="H75" s="28">
        <v>0</v>
      </c>
      <c r="I75" s="29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f t="shared" si="15"/>
        <v>0</v>
      </c>
      <c r="AA75" s="29">
        <f t="shared" si="15"/>
        <v>0</v>
      </c>
    </row>
    <row r="76" spans="1:27" x14ac:dyDescent="0.25">
      <c r="A76" s="27" t="s">
        <v>95</v>
      </c>
      <c r="B76" s="28">
        <v>0</v>
      </c>
      <c r="C76" s="29">
        <v>0</v>
      </c>
      <c r="D76" s="28">
        <v>0</v>
      </c>
      <c r="E76" s="29">
        <v>0</v>
      </c>
      <c r="F76" s="28">
        <v>0</v>
      </c>
      <c r="G76" s="29">
        <v>0</v>
      </c>
      <c r="H76" s="28">
        <v>0</v>
      </c>
      <c r="I76" s="29">
        <v>0</v>
      </c>
      <c r="J76" s="28">
        <v>0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0</v>
      </c>
      <c r="S76" s="29">
        <v>0</v>
      </c>
      <c r="T76" s="28">
        <v>0</v>
      </c>
      <c r="U76" s="29">
        <v>0</v>
      </c>
      <c r="V76" s="28">
        <v>0</v>
      </c>
      <c r="W76" s="29">
        <v>0</v>
      </c>
      <c r="X76" s="28">
        <v>0</v>
      </c>
      <c r="Y76" s="29">
        <v>0</v>
      </c>
      <c r="Z76" s="28">
        <f t="shared" si="15"/>
        <v>0</v>
      </c>
      <c r="AA76" s="29">
        <f t="shared" si="15"/>
        <v>0</v>
      </c>
    </row>
    <row r="77" spans="1:27" x14ac:dyDescent="0.25">
      <c r="A77" s="27" t="s">
        <v>96</v>
      </c>
      <c r="B77" s="28">
        <v>0</v>
      </c>
      <c r="C77" s="29">
        <v>0</v>
      </c>
      <c r="D77" s="28">
        <v>0</v>
      </c>
      <c r="E77" s="29">
        <v>0</v>
      </c>
      <c r="F77" s="28">
        <v>0</v>
      </c>
      <c r="G77" s="29">
        <v>0</v>
      </c>
      <c r="H77" s="28">
        <v>0</v>
      </c>
      <c r="I77" s="29">
        <v>0</v>
      </c>
      <c r="J77" s="28">
        <v>0</v>
      </c>
      <c r="K77" s="29">
        <v>0</v>
      </c>
      <c r="L77" s="28">
        <v>0</v>
      </c>
      <c r="M77" s="29">
        <v>0</v>
      </c>
      <c r="N77" s="28">
        <v>0</v>
      </c>
      <c r="O77" s="29">
        <v>0</v>
      </c>
      <c r="P77" s="28">
        <v>0</v>
      </c>
      <c r="Q77" s="29">
        <v>0</v>
      </c>
      <c r="R77" s="28">
        <v>0</v>
      </c>
      <c r="S77" s="29">
        <v>0</v>
      </c>
      <c r="T77" s="28">
        <v>0</v>
      </c>
      <c r="U77" s="29">
        <v>0</v>
      </c>
      <c r="V77" s="28">
        <v>0</v>
      </c>
      <c r="W77" s="29">
        <v>0</v>
      </c>
      <c r="X77" s="28">
        <v>0</v>
      </c>
      <c r="Y77" s="29">
        <v>0</v>
      </c>
      <c r="Z77" s="28">
        <f t="shared" si="15"/>
        <v>0</v>
      </c>
      <c r="AA77" s="29">
        <f t="shared" si="15"/>
        <v>0</v>
      </c>
    </row>
    <row r="78" spans="1:27" x14ac:dyDescent="0.25">
      <c r="A78" s="27" t="s">
        <v>97</v>
      </c>
      <c r="B78" s="28">
        <v>0</v>
      </c>
      <c r="C78" s="29">
        <v>0</v>
      </c>
      <c r="D78" s="28">
        <v>0</v>
      </c>
      <c r="E78" s="29">
        <v>0</v>
      </c>
      <c r="F78" s="28">
        <v>0</v>
      </c>
      <c r="G78" s="29">
        <v>0</v>
      </c>
      <c r="H78" s="28">
        <v>0</v>
      </c>
      <c r="I78" s="29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0</v>
      </c>
      <c r="W78" s="29">
        <v>0</v>
      </c>
      <c r="X78" s="28">
        <v>0</v>
      </c>
      <c r="Y78" s="29">
        <v>0</v>
      </c>
      <c r="Z78" s="28">
        <f t="shared" si="15"/>
        <v>0</v>
      </c>
      <c r="AA78" s="29">
        <f t="shared" si="15"/>
        <v>0</v>
      </c>
    </row>
    <row r="79" spans="1:27" x14ac:dyDescent="0.25">
      <c r="A79" s="27" t="s">
        <v>98</v>
      </c>
      <c r="B79" s="28">
        <v>0</v>
      </c>
      <c r="C79" s="29">
        <v>0</v>
      </c>
      <c r="D79" s="28">
        <v>0</v>
      </c>
      <c r="E79" s="29">
        <v>0</v>
      </c>
      <c r="F79" s="28">
        <v>0</v>
      </c>
      <c r="G79" s="29">
        <v>0</v>
      </c>
      <c r="H79" s="28">
        <v>0</v>
      </c>
      <c r="I79" s="29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f t="shared" si="15"/>
        <v>0</v>
      </c>
      <c r="AA79" s="29">
        <f t="shared" si="15"/>
        <v>0</v>
      </c>
    </row>
    <row r="80" spans="1:27" s="79" customFormat="1" x14ac:dyDescent="0.25">
      <c r="A80" s="27" t="s">
        <v>186</v>
      </c>
      <c r="B80" s="28">
        <v>0</v>
      </c>
      <c r="C80" s="29">
        <v>0</v>
      </c>
      <c r="D80" s="28">
        <v>0</v>
      </c>
      <c r="E80" s="29">
        <v>0</v>
      </c>
      <c r="F80" s="28">
        <v>0</v>
      </c>
      <c r="G80" s="29">
        <v>11792</v>
      </c>
      <c r="H80" s="28">
        <v>0</v>
      </c>
      <c r="I80" s="29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0</v>
      </c>
      <c r="W80" s="29">
        <v>0</v>
      </c>
      <c r="X80" s="28">
        <v>0</v>
      </c>
      <c r="Y80" s="29">
        <v>0</v>
      </c>
      <c r="Z80" s="28">
        <f t="shared" si="15"/>
        <v>0</v>
      </c>
      <c r="AA80" s="29">
        <f t="shared" si="15"/>
        <v>11792</v>
      </c>
    </row>
    <row r="81" spans="1:27" x14ac:dyDescent="0.25">
      <c r="A81" s="27" t="s">
        <v>99</v>
      </c>
      <c r="B81" s="28">
        <v>0</v>
      </c>
      <c r="C81" s="29">
        <v>0</v>
      </c>
      <c r="D81" s="28">
        <v>0</v>
      </c>
      <c r="E81" s="29">
        <v>0</v>
      </c>
      <c r="F81" s="28">
        <v>0</v>
      </c>
      <c r="G81" s="29">
        <v>0</v>
      </c>
      <c r="H81" s="28">
        <v>0</v>
      </c>
      <c r="I81" s="29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  <c r="T81" s="28">
        <v>0</v>
      </c>
      <c r="U81" s="29">
        <v>0</v>
      </c>
      <c r="V81" s="28">
        <v>0</v>
      </c>
      <c r="W81" s="29">
        <v>0</v>
      </c>
      <c r="X81" s="28">
        <v>0</v>
      </c>
      <c r="Y81" s="29">
        <v>0</v>
      </c>
      <c r="Z81" s="28">
        <f t="shared" si="15"/>
        <v>0</v>
      </c>
      <c r="AA81" s="29">
        <f t="shared" si="15"/>
        <v>0</v>
      </c>
    </row>
    <row r="82" spans="1:27" x14ac:dyDescent="0.25">
      <c r="A82" s="27" t="s">
        <v>100</v>
      </c>
      <c r="B82" s="28">
        <v>0</v>
      </c>
      <c r="C82" s="29">
        <v>0</v>
      </c>
      <c r="D82" s="28">
        <v>0</v>
      </c>
      <c r="E82" s="29">
        <v>0</v>
      </c>
      <c r="F82" s="28">
        <v>0</v>
      </c>
      <c r="G82" s="29">
        <v>1205</v>
      </c>
      <c r="H82" s="28">
        <v>0</v>
      </c>
      <c r="I82" s="29">
        <v>0</v>
      </c>
      <c r="J82" s="28">
        <v>0</v>
      </c>
      <c r="K82" s="29">
        <v>0</v>
      </c>
      <c r="L82" s="28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f t="shared" si="15"/>
        <v>0</v>
      </c>
      <c r="AA82" s="29">
        <f t="shared" si="15"/>
        <v>1205</v>
      </c>
    </row>
    <row r="83" spans="1:27" x14ac:dyDescent="0.25">
      <c r="A83" s="27" t="s">
        <v>101</v>
      </c>
      <c r="B83" s="28">
        <v>0</v>
      </c>
      <c r="C83" s="29">
        <v>0</v>
      </c>
      <c r="D83" s="28">
        <v>0</v>
      </c>
      <c r="E83" s="29">
        <v>0</v>
      </c>
      <c r="F83" s="28">
        <v>0</v>
      </c>
      <c r="G83" s="29">
        <v>0</v>
      </c>
      <c r="H83" s="28">
        <v>0</v>
      </c>
      <c r="I83" s="29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0</v>
      </c>
      <c r="W83" s="29">
        <v>0</v>
      </c>
      <c r="X83" s="28">
        <v>0</v>
      </c>
      <c r="Y83" s="29">
        <v>0</v>
      </c>
      <c r="Z83" s="28">
        <f t="shared" si="15"/>
        <v>0</v>
      </c>
      <c r="AA83" s="29">
        <f t="shared" si="15"/>
        <v>0</v>
      </c>
    </row>
    <row r="84" spans="1:27" x14ac:dyDescent="0.25">
      <c r="A84" s="27" t="s">
        <v>102</v>
      </c>
      <c r="B84" s="28">
        <v>21339</v>
      </c>
      <c r="C84" s="29">
        <v>430</v>
      </c>
      <c r="D84" s="28">
        <v>0</v>
      </c>
      <c r="E84" s="29">
        <v>19</v>
      </c>
      <c r="F84" s="28">
        <v>0</v>
      </c>
      <c r="G84" s="29">
        <v>23174</v>
      </c>
      <c r="H84" s="28">
        <v>0</v>
      </c>
      <c r="I84" s="29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f t="shared" ref="Z84:AA97" si="16">B84+D84+F84+H84+J84+L84+N84+P84+R84+T84+V84+X84</f>
        <v>21339</v>
      </c>
      <c r="AA84" s="29">
        <f t="shared" si="16"/>
        <v>23623</v>
      </c>
    </row>
    <row r="85" spans="1:27" x14ac:dyDescent="0.25">
      <c r="A85" s="27" t="s">
        <v>103</v>
      </c>
      <c r="B85" s="28">
        <v>0</v>
      </c>
      <c r="C85" s="29">
        <v>0</v>
      </c>
      <c r="D85" s="28">
        <v>0</v>
      </c>
      <c r="E85" s="29">
        <v>0</v>
      </c>
      <c r="F85" s="28">
        <v>0</v>
      </c>
      <c r="G85" s="29">
        <v>0</v>
      </c>
      <c r="H85" s="28">
        <v>0</v>
      </c>
      <c r="I85" s="29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0</v>
      </c>
      <c r="W85" s="29">
        <v>0</v>
      </c>
      <c r="X85" s="28">
        <v>0</v>
      </c>
      <c r="Y85" s="29">
        <v>0</v>
      </c>
      <c r="Z85" s="28">
        <f t="shared" si="16"/>
        <v>0</v>
      </c>
      <c r="AA85" s="29">
        <f t="shared" si="16"/>
        <v>0</v>
      </c>
    </row>
    <row r="86" spans="1:27" x14ac:dyDescent="0.25">
      <c r="A86" s="27" t="s">
        <v>104</v>
      </c>
      <c r="B86" s="28">
        <v>0</v>
      </c>
      <c r="C86" s="29">
        <v>0</v>
      </c>
      <c r="D86" s="28">
        <v>0</v>
      </c>
      <c r="E86" s="29">
        <v>0</v>
      </c>
      <c r="F86" s="28">
        <v>0</v>
      </c>
      <c r="G86" s="29">
        <v>517</v>
      </c>
      <c r="H86" s="28">
        <v>0</v>
      </c>
      <c r="I86" s="29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f t="shared" si="16"/>
        <v>0</v>
      </c>
      <c r="AA86" s="29">
        <f t="shared" si="16"/>
        <v>517</v>
      </c>
    </row>
    <row r="87" spans="1:27" x14ac:dyDescent="0.25">
      <c r="A87" s="27" t="s">
        <v>105</v>
      </c>
      <c r="B87" s="28">
        <v>0</v>
      </c>
      <c r="C87" s="29">
        <v>0</v>
      </c>
      <c r="D87" s="28">
        <v>0</v>
      </c>
      <c r="E87" s="29">
        <v>0</v>
      </c>
      <c r="F87" s="28">
        <v>0</v>
      </c>
      <c r="G87" s="29">
        <v>0</v>
      </c>
      <c r="H87" s="28">
        <v>0</v>
      </c>
      <c r="I87" s="29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0</v>
      </c>
      <c r="W87" s="29">
        <v>0</v>
      </c>
      <c r="X87" s="28">
        <v>0</v>
      </c>
      <c r="Y87" s="29">
        <v>0</v>
      </c>
      <c r="Z87" s="28">
        <f t="shared" si="16"/>
        <v>0</v>
      </c>
      <c r="AA87" s="29">
        <f t="shared" si="16"/>
        <v>0</v>
      </c>
    </row>
    <row r="88" spans="1:27" x14ac:dyDescent="0.25">
      <c r="A88" s="27" t="s">
        <v>106</v>
      </c>
      <c r="B88" s="28">
        <v>0</v>
      </c>
      <c r="C88" s="29">
        <v>0</v>
      </c>
      <c r="D88" s="28">
        <v>0</v>
      </c>
      <c r="E88" s="29">
        <v>0</v>
      </c>
      <c r="F88" s="28">
        <v>0</v>
      </c>
      <c r="G88" s="29">
        <v>15908</v>
      </c>
      <c r="H88" s="28">
        <v>0</v>
      </c>
      <c r="I88" s="29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0</v>
      </c>
      <c r="W88" s="29">
        <v>0</v>
      </c>
      <c r="X88" s="28">
        <v>0</v>
      </c>
      <c r="Y88" s="29">
        <v>0</v>
      </c>
      <c r="Z88" s="28">
        <f t="shared" si="16"/>
        <v>0</v>
      </c>
      <c r="AA88" s="29">
        <f t="shared" si="16"/>
        <v>15908</v>
      </c>
    </row>
    <row r="89" spans="1:27" x14ac:dyDescent="0.25">
      <c r="A89" s="27" t="s">
        <v>184</v>
      </c>
      <c r="B89" s="28">
        <v>0</v>
      </c>
      <c r="C89" s="29">
        <v>0</v>
      </c>
      <c r="D89" s="28">
        <v>0</v>
      </c>
      <c r="E89" s="29">
        <v>0</v>
      </c>
      <c r="F89" s="28">
        <v>0</v>
      </c>
      <c r="G89" s="29">
        <v>0</v>
      </c>
      <c r="H89" s="28">
        <v>0</v>
      </c>
      <c r="I89" s="29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0</v>
      </c>
      <c r="W89" s="29">
        <v>0</v>
      </c>
      <c r="X89" s="28">
        <v>0</v>
      </c>
      <c r="Y89" s="29">
        <v>0</v>
      </c>
      <c r="Z89" s="28">
        <f t="shared" si="16"/>
        <v>0</v>
      </c>
      <c r="AA89" s="29">
        <f t="shared" si="16"/>
        <v>0</v>
      </c>
    </row>
    <row r="90" spans="1:27" x14ac:dyDescent="0.25">
      <c r="A90" s="27" t="s">
        <v>107</v>
      </c>
      <c r="B90" s="28">
        <v>26611</v>
      </c>
      <c r="C90" s="29">
        <v>9654</v>
      </c>
      <c r="D90" s="28">
        <v>2801</v>
      </c>
      <c r="E90" s="29">
        <v>22522</v>
      </c>
      <c r="F90" s="28"/>
      <c r="G90" s="29">
        <v>72402</v>
      </c>
      <c r="H90" s="28">
        <v>0</v>
      </c>
      <c r="I90" s="29">
        <v>0</v>
      </c>
      <c r="J90" s="28">
        <v>0</v>
      </c>
      <c r="K90" s="29">
        <v>89</v>
      </c>
      <c r="L90" s="28">
        <v>0</v>
      </c>
      <c r="M90" s="29">
        <v>229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  <c r="T90" s="28">
        <v>0</v>
      </c>
      <c r="U90" s="29">
        <v>0</v>
      </c>
      <c r="V90" s="28">
        <v>0</v>
      </c>
      <c r="W90" s="29">
        <v>0</v>
      </c>
      <c r="X90" s="28">
        <v>0</v>
      </c>
      <c r="Y90" s="29">
        <v>0</v>
      </c>
      <c r="Z90" s="28">
        <f t="shared" si="16"/>
        <v>29412</v>
      </c>
      <c r="AA90" s="29">
        <f t="shared" si="16"/>
        <v>104896</v>
      </c>
    </row>
    <row r="91" spans="1:27" x14ac:dyDescent="0.25">
      <c r="A91" s="27" t="s">
        <v>197</v>
      </c>
      <c r="B91" s="28">
        <v>0</v>
      </c>
      <c r="C91" s="29">
        <v>0</v>
      </c>
      <c r="D91" s="28">
        <v>0</v>
      </c>
      <c r="E91" s="29">
        <v>8355</v>
      </c>
      <c r="F91" s="28">
        <v>0</v>
      </c>
      <c r="G91" s="29">
        <v>40917</v>
      </c>
      <c r="H91" s="28">
        <v>0</v>
      </c>
      <c r="I91" s="29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0</v>
      </c>
      <c r="W91" s="29">
        <v>0</v>
      </c>
      <c r="X91" s="28">
        <v>0</v>
      </c>
      <c r="Y91" s="29">
        <v>0</v>
      </c>
      <c r="Z91" s="28">
        <f t="shared" si="16"/>
        <v>0</v>
      </c>
      <c r="AA91" s="29">
        <f t="shared" si="16"/>
        <v>49272</v>
      </c>
    </row>
    <row r="92" spans="1:27" x14ac:dyDescent="0.25">
      <c r="A92" s="27" t="s">
        <v>108</v>
      </c>
      <c r="B92" s="28">
        <v>0</v>
      </c>
      <c r="C92" s="29">
        <v>3370</v>
      </c>
      <c r="D92" s="28">
        <v>0</v>
      </c>
      <c r="E92" s="29">
        <v>33301</v>
      </c>
      <c r="F92" s="28">
        <v>0</v>
      </c>
      <c r="G92" s="29">
        <v>63789</v>
      </c>
      <c r="H92" s="28">
        <v>0</v>
      </c>
      <c r="I92" s="29">
        <v>0</v>
      </c>
      <c r="J92" s="28">
        <v>0</v>
      </c>
      <c r="K92" s="29">
        <v>0</v>
      </c>
      <c r="L92" s="28">
        <v>0</v>
      </c>
      <c r="M92" s="29">
        <v>0</v>
      </c>
      <c r="N92" s="28">
        <v>0</v>
      </c>
      <c r="O92" s="29">
        <v>0</v>
      </c>
      <c r="P92" s="28">
        <v>0</v>
      </c>
      <c r="Q92" s="29">
        <v>0</v>
      </c>
      <c r="R92" s="28">
        <v>0</v>
      </c>
      <c r="S92" s="29">
        <v>0</v>
      </c>
      <c r="T92" s="28">
        <v>0</v>
      </c>
      <c r="U92" s="29">
        <v>0</v>
      </c>
      <c r="V92" s="28">
        <v>0</v>
      </c>
      <c r="W92" s="29">
        <v>0</v>
      </c>
      <c r="X92" s="28">
        <v>0</v>
      </c>
      <c r="Y92" s="29">
        <v>0</v>
      </c>
      <c r="Z92" s="28">
        <f t="shared" si="16"/>
        <v>0</v>
      </c>
      <c r="AA92" s="29">
        <f t="shared" si="16"/>
        <v>100460</v>
      </c>
    </row>
    <row r="93" spans="1:27" x14ac:dyDescent="0.25">
      <c r="A93" s="27" t="s">
        <v>109</v>
      </c>
      <c r="B93" s="28">
        <v>0</v>
      </c>
      <c r="C93" s="29">
        <v>2</v>
      </c>
      <c r="D93" s="28">
        <v>0</v>
      </c>
      <c r="E93" s="29">
        <v>51348</v>
      </c>
      <c r="F93" s="28">
        <v>0</v>
      </c>
      <c r="G93" s="29">
        <v>337880</v>
      </c>
      <c r="H93" s="28">
        <v>0</v>
      </c>
      <c r="I93" s="29">
        <v>0</v>
      </c>
      <c r="J93" s="28">
        <v>0</v>
      </c>
      <c r="K93" s="29">
        <v>0</v>
      </c>
      <c r="L93" s="28">
        <v>0</v>
      </c>
      <c r="M93" s="29">
        <v>0</v>
      </c>
      <c r="N93" s="28">
        <v>0</v>
      </c>
      <c r="O93" s="29">
        <v>0</v>
      </c>
      <c r="P93" s="28">
        <v>0</v>
      </c>
      <c r="Q93" s="29">
        <v>0</v>
      </c>
      <c r="R93" s="28">
        <v>0</v>
      </c>
      <c r="S93" s="29">
        <v>0</v>
      </c>
      <c r="T93" s="28">
        <v>0</v>
      </c>
      <c r="U93" s="29">
        <v>0</v>
      </c>
      <c r="V93" s="28">
        <v>0</v>
      </c>
      <c r="W93" s="29">
        <v>0</v>
      </c>
      <c r="X93" s="28">
        <v>0</v>
      </c>
      <c r="Y93" s="29">
        <v>0</v>
      </c>
      <c r="Z93" s="28">
        <f t="shared" si="16"/>
        <v>0</v>
      </c>
      <c r="AA93" s="29">
        <f t="shared" si="16"/>
        <v>389230</v>
      </c>
    </row>
    <row r="94" spans="1:27" x14ac:dyDescent="0.25">
      <c r="A94" s="27" t="s">
        <v>110</v>
      </c>
      <c r="B94" s="28">
        <v>0</v>
      </c>
      <c r="C94" s="29">
        <v>0</v>
      </c>
      <c r="D94" s="28">
        <v>0</v>
      </c>
      <c r="E94" s="29">
        <v>117807</v>
      </c>
      <c r="F94" s="28">
        <v>0</v>
      </c>
      <c r="G94" s="29">
        <v>252574</v>
      </c>
      <c r="H94" s="28">
        <v>0</v>
      </c>
      <c r="I94" s="29">
        <v>0</v>
      </c>
      <c r="J94" s="28">
        <v>0</v>
      </c>
      <c r="K94" s="29">
        <v>0</v>
      </c>
      <c r="L94" s="28">
        <v>0</v>
      </c>
      <c r="M94" s="29">
        <v>0</v>
      </c>
      <c r="N94" s="28">
        <v>0</v>
      </c>
      <c r="O94" s="29">
        <v>0</v>
      </c>
      <c r="P94" s="28">
        <v>0</v>
      </c>
      <c r="Q94" s="29">
        <v>0</v>
      </c>
      <c r="R94" s="28">
        <v>0</v>
      </c>
      <c r="S94" s="29">
        <v>0</v>
      </c>
      <c r="T94" s="28">
        <v>0</v>
      </c>
      <c r="U94" s="29">
        <v>0</v>
      </c>
      <c r="V94" s="28">
        <v>0</v>
      </c>
      <c r="W94" s="29">
        <v>0</v>
      </c>
      <c r="X94" s="28">
        <v>0</v>
      </c>
      <c r="Y94" s="29">
        <v>0</v>
      </c>
      <c r="Z94" s="28">
        <f>B94+D94+F94+H94+J94+L94+N94+P94+R94+T94+V94+X94</f>
        <v>0</v>
      </c>
      <c r="AA94" s="29">
        <f t="shared" si="16"/>
        <v>370381</v>
      </c>
    </row>
    <row r="95" spans="1:27" x14ac:dyDescent="0.25">
      <c r="A95" s="27" t="s">
        <v>193</v>
      </c>
      <c r="B95" s="28">
        <v>0</v>
      </c>
      <c r="C95" s="29">
        <v>0</v>
      </c>
      <c r="D95" s="28">
        <v>0</v>
      </c>
      <c r="E95" s="29">
        <v>0</v>
      </c>
      <c r="F95" s="28">
        <v>0</v>
      </c>
      <c r="G95" s="29">
        <v>0</v>
      </c>
      <c r="H95" s="28">
        <v>0</v>
      </c>
      <c r="I95" s="29">
        <v>0</v>
      </c>
      <c r="J95" s="28">
        <v>0</v>
      </c>
      <c r="K95" s="29">
        <v>0</v>
      </c>
      <c r="L95" s="28">
        <v>0</v>
      </c>
      <c r="M95" s="29">
        <v>0</v>
      </c>
      <c r="N95" s="28">
        <v>0</v>
      </c>
      <c r="O95" s="29">
        <v>0</v>
      </c>
      <c r="P95" s="28">
        <v>0</v>
      </c>
      <c r="Q95" s="29">
        <v>0</v>
      </c>
      <c r="R95" s="28">
        <v>0</v>
      </c>
      <c r="S95" s="29">
        <v>0</v>
      </c>
      <c r="T95" s="28">
        <v>0</v>
      </c>
      <c r="U95" s="29">
        <v>0</v>
      </c>
      <c r="V95" s="28">
        <v>0</v>
      </c>
      <c r="W95" s="29">
        <v>0</v>
      </c>
      <c r="X95" s="28">
        <v>0</v>
      </c>
      <c r="Y95" s="29">
        <v>0</v>
      </c>
      <c r="Z95" s="28">
        <f t="shared" si="16"/>
        <v>0</v>
      </c>
      <c r="AA95" s="29">
        <f t="shared" si="16"/>
        <v>0</v>
      </c>
    </row>
    <row r="96" spans="1:27" x14ac:dyDescent="0.25">
      <c r="A96" s="27" t="s">
        <v>185</v>
      </c>
      <c r="B96" s="28">
        <v>0</v>
      </c>
      <c r="C96" s="29">
        <v>0</v>
      </c>
      <c r="D96" s="28">
        <v>0</v>
      </c>
      <c r="E96" s="29">
        <v>0</v>
      </c>
      <c r="F96" s="28">
        <v>0</v>
      </c>
      <c r="G96" s="29">
        <v>0</v>
      </c>
      <c r="H96" s="28">
        <v>0</v>
      </c>
      <c r="I96" s="29">
        <v>0</v>
      </c>
      <c r="J96" s="28">
        <v>0</v>
      </c>
      <c r="K96" s="29">
        <v>0</v>
      </c>
      <c r="L96" s="28">
        <v>0</v>
      </c>
      <c r="M96" s="29">
        <v>0</v>
      </c>
      <c r="N96" s="28">
        <v>0</v>
      </c>
      <c r="O96" s="29">
        <v>0</v>
      </c>
      <c r="P96" s="28">
        <v>0</v>
      </c>
      <c r="Q96" s="29">
        <v>0</v>
      </c>
      <c r="R96" s="28">
        <v>0</v>
      </c>
      <c r="S96" s="29">
        <v>0</v>
      </c>
      <c r="T96" s="28">
        <v>0</v>
      </c>
      <c r="U96" s="29">
        <v>0</v>
      </c>
      <c r="V96" s="28">
        <v>0</v>
      </c>
      <c r="W96" s="29">
        <v>0</v>
      </c>
      <c r="X96" s="28">
        <v>0</v>
      </c>
      <c r="Y96" s="29">
        <v>0</v>
      </c>
      <c r="Z96" s="28">
        <f t="shared" si="16"/>
        <v>0</v>
      </c>
      <c r="AA96" s="29">
        <f t="shared" si="16"/>
        <v>0</v>
      </c>
    </row>
    <row r="97" spans="1:27" x14ac:dyDescent="0.25">
      <c r="A97" s="34" t="s">
        <v>111</v>
      </c>
      <c r="B97" s="28">
        <v>0</v>
      </c>
      <c r="C97" s="29">
        <v>0</v>
      </c>
      <c r="D97" s="28">
        <v>0</v>
      </c>
      <c r="E97" s="29">
        <v>0</v>
      </c>
      <c r="F97" s="28">
        <v>0</v>
      </c>
      <c r="G97" s="29">
        <v>0</v>
      </c>
      <c r="H97" s="28">
        <v>0</v>
      </c>
      <c r="I97" s="29">
        <v>0</v>
      </c>
      <c r="J97" s="28">
        <v>0</v>
      </c>
      <c r="K97" s="29">
        <v>0</v>
      </c>
      <c r="L97" s="28">
        <v>0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0</v>
      </c>
      <c r="S97" s="29">
        <v>0</v>
      </c>
      <c r="T97" s="28">
        <v>0</v>
      </c>
      <c r="U97" s="29">
        <v>0</v>
      </c>
      <c r="V97" s="28">
        <v>0</v>
      </c>
      <c r="W97" s="29">
        <v>0</v>
      </c>
      <c r="X97" s="28">
        <v>0</v>
      </c>
      <c r="Y97" s="29">
        <v>0</v>
      </c>
      <c r="Z97" s="28">
        <f t="shared" si="16"/>
        <v>0</v>
      </c>
      <c r="AA97" s="29">
        <f t="shared" si="16"/>
        <v>0</v>
      </c>
    </row>
    <row r="98" spans="1:27" ht="15.75" thickBot="1" x14ac:dyDescent="0.3">
      <c r="A98" s="50" t="s">
        <v>112</v>
      </c>
      <c r="B98" s="39">
        <v>9950</v>
      </c>
      <c r="C98" s="40">
        <v>2317</v>
      </c>
      <c r="D98" s="39">
        <v>0</v>
      </c>
      <c r="E98" s="40">
        <v>25869</v>
      </c>
      <c r="F98" s="39">
        <v>0</v>
      </c>
      <c r="G98" s="40">
        <v>63122</v>
      </c>
      <c r="H98" s="39">
        <v>0</v>
      </c>
      <c r="I98" s="40">
        <v>0</v>
      </c>
      <c r="J98" s="39">
        <v>0</v>
      </c>
      <c r="K98" s="40">
        <v>0</v>
      </c>
      <c r="L98" s="39">
        <v>0</v>
      </c>
      <c r="M98" s="40">
        <v>0</v>
      </c>
      <c r="N98" s="39">
        <v>0</v>
      </c>
      <c r="O98" s="40">
        <v>0</v>
      </c>
      <c r="P98" s="39">
        <v>0</v>
      </c>
      <c r="Q98" s="40">
        <v>0</v>
      </c>
      <c r="R98" s="39">
        <v>0</v>
      </c>
      <c r="S98" s="40">
        <v>0</v>
      </c>
      <c r="T98" s="39">
        <v>0</v>
      </c>
      <c r="U98" s="40">
        <v>0</v>
      </c>
      <c r="V98" s="39">
        <v>0</v>
      </c>
      <c r="W98" s="40">
        <v>0</v>
      </c>
      <c r="X98" s="39">
        <v>0</v>
      </c>
      <c r="Y98" s="40">
        <v>0</v>
      </c>
      <c r="Z98" s="39">
        <f t="shared" ref="Z98:AA98" si="17">B98+D98+F98+H98+J98+L98+N98+P98+R98+T98+V98+X98</f>
        <v>9950</v>
      </c>
      <c r="AA98" s="40">
        <f t="shared" si="17"/>
        <v>91308</v>
      </c>
    </row>
    <row r="99" spans="1:27" s="91" customFormat="1" ht="16.5" thickBot="1" x14ac:dyDescent="0.3">
      <c r="A99" s="92" t="s">
        <v>113</v>
      </c>
      <c r="B99" s="90">
        <f>SUM(B4:B98)</f>
        <v>1162602</v>
      </c>
      <c r="C99" s="76">
        <f t="shared" ref="C99:AA99" si="18">SUM(C4:C98)</f>
        <v>255790</v>
      </c>
      <c r="D99" s="90">
        <f t="shared" si="18"/>
        <v>97267</v>
      </c>
      <c r="E99" s="76">
        <f t="shared" si="18"/>
        <v>1316596</v>
      </c>
      <c r="F99" s="90">
        <f t="shared" si="18"/>
        <v>0</v>
      </c>
      <c r="G99" s="76">
        <f t="shared" si="18"/>
        <v>7954784</v>
      </c>
      <c r="H99" s="90">
        <f t="shared" si="18"/>
        <v>0</v>
      </c>
      <c r="I99" s="76">
        <f t="shared" si="18"/>
        <v>0</v>
      </c>
      <c r="J99" s="90">
        <f t="shared" si="18"/>
        <v>0</v>
      </c>
      <c r="K99" s="76">
        <f t="shared" si="18"/>
        <v>2847</v>
      </c>
      <c r="L99" s="90">
        <f t="shared" si="18"/>
        <v>0</v>
      </c>
      <c r="M99" s="76">
        <f t="shared" si="18"/>
        <v>80959</v>
      </c>
      <c r="N99" s="90">
        <f t="shared" si="18"/>
        <v>441212</v>
      </c>
      <c r="O99" s="76">
        <f t="shared" si="18"/>
        <v>275476</v>
      </c>
      <c r="P99" s="90">
        <f t="shared" si="18"/>
        <v>328217</v>
      </c>
      <c r="Q99" s="76">
        <f t="shared" si="18"/>
        <v>453975</v>
      </c>
      <c r="R99" s="90">
        <f t="shared" si="18"/>
        <v>0</v>
      </c>
      <c r="S99" s="76">
        <f t="shared" si="18"/>
        <v>929424</v>
      </c>
      <c r="T99" s="90">
        <f t="shared" si="18"/>
        <v>67274</v>
      </c>
      <c r="U99" s="76">
        <f t="shared" si="18"/>
        <v>24822</v>
      </c>
      <c r="V99" s="90">
        <f t="shared" si="18"/>
        <v>526</v>
      </c>
      <c r="W99" s="76">
        <f t="shared" si="18"/>
        <v>8261</v>
      </c>
      <c r="X99" s="90">
        <f t="shared" si="18"/>
        <v>0</v>
      </c>
      <c r="Y99" s="76">
        <f t="shared" si="18"/>
        <v>14886</v>
      </c>
      <c r="Z99" s="90">
        <f t="shared" si="18"/>
        <v>2097098</v>
      </c>
      <c r="AA99" s="76">
        <f t="shared" si="18"/>
        <v>11317820</v>
      </c>
    </row>
    <row r="106" spans="1:27" x14ac:dyDescent="0.25">
      <c r="C106" s="88"/>
    </row>
    <row r="107" spans="1:27" x14ac:dyDescent="0.25">
      <c r="C107" s="88"/>
    </row>
  </sheetData>
  <conditionalFormatting sqref="B89:D89 E89:H90 E64:Y66 B67:Y70 B72:D73 E73:Y73 B74:Y88 Z87:AA87 B31:Z31 B33:Y33 B25:Z26 Z47 B35:Y49 B51:Y58 B4:AA24 B91:H96 B60:Y63 B28:Z28 I89:Y96 I97:AA97">
    <cfRule type="expression" dxfId="182" priority="112">
      <formula>MOD(ROW(),2)=1</formula>
    </cfRule>
  </conditionalFormatting>
  <conditionalFormatting sqref="B64:D66 B97:H97">
    <cfRule type="expression" dxfId="181" priority="111">
      <formula>MOD(ROW(),2)=1</formula>
    </cfRule>
  </conditionalFormatting>
  <conditionalFormatting sqref="B71:Y71 E72:Y72">
    <cfRule type="expression" dxfId="180" priority="110">
      <formula>MOD(ROW(),2)=1</formula>
    </cfRule>
  </conditionalFormatting>
  <conditionalFormatting sqref="B90:D90">
    <cfRule type="expression" dxfId="179" priority="108">
      <formula>MOD(ROW(),2)=1</formula>
    </cfRule>
  </conditionalFormatting>
  <conditionalFormatting sqref="B30:Z30">
    <cfRule type="expression" dxfId="178" priority="106">
      <formula>MOD(ROW(),2)=1</formula>
    </cfRule>
  </conditionalFormatting>
  <conditionalFormatting sqref="AA31">
    <cfRule type="expression" dxfId="177" priority="105">
      <formula>MOD(ROW(),2)=1</formula>
    </cfRule>
  </conditionalFormatting>
  <conditionalFormatting sqref="AA67">
    <cfRule type="expression" dxfId="176" priority="62">
      <formula>MOD(ROW(),2)=1</formula>
    </cfRule>
  </conditionalFormatting>
  <conditionalFormatting sqref="AA68">
    <cfRule type="expression" dxfId="175" priority="60">
      <formula>MOD(ROW(),2)=1</formula>
    </cfRule>
  </conditionalFormatting>
  <conditionalFormatting sqref="AA33">
    <cfRule type="expression" dxfId="174" priority="104">
      <formula>MOD(ROW(),2)=1</formula>
    </cfRule>
  </conditionalFormatting>
  <conditionalFormatting sqref="Z36 Z39 Z43 Z45">
    <cfRule type="expression" dxfId="173" priority="103">
      <formula>MOD(ROW(),2)=1</formula>
    </cfRule>
  </conditionalFormatting>
  <conditionalFormatting sqref="Z35 Z37 Z40 Z44 Z46">
    <cfRule type="expression" dxfId="172" priority="102">
      <formula>MOD(ROW(),2)=1</formula>
    </cfRule>
  </conditionalFormatting>
  <conditionalFormatting sqref="AA36">
    <cfRule type="expression" dxfId="171" priority="101">
      <formula>MOD(ROW(),2)=1</formula>
    </cfRule>
  </conditionalFormatting>
  <conditionalFormatting sqref="B32:Z32">
    <cfRule type="expression" dxfId="170" priority="100">
      <formula>MOD(ROW(),2)=1</formula>
    </cfRule>
  </conditionalFormatting>
  <conditionalFormatting sqref="Z33">
    <cfRule type="expression" dxfId="169" priority="99">
      <formula>MOD(ROW(),2)=1</formula>
    </cfRule>
  </conditionalFormatting>
  <conditionalFormatting sqref="AA35">
    <cfRule type="expression" dxfId="168" priority="98">
      <formula>MOD(ROW(),2)=1</formula>
    </cfRule>
  </conditionalFormatting>
  <conditionalFormatting sqref="AA32">
    <cfRule type="expression" dxfId="167" priority="97">
      <formula>MOD(ROW(),2)=1</formula>
    </cfRule>
  </conditionalFormatting>
  <conditionalFormatting sqref="AA30">
    <cfRule type="expression" dxfId="166" priority="96">
      <formula>MOD(ROW(),2)=1</formula>
    </cfRule>
  </conditionalFormatting>
  <conditionalFormatting sqref="AA25:AA26 AA28">
    <cfRule type="expression" dxfId="165" priority="95">
      <formula>MOD(ROW(),2)=1</formula>
    </cfRule>
  </conditionalFormatting>
  <conditionalFormatting sqref="AA39">
    <cfRule type="expression" dxfId="164" priority="94">
      <formula>MOD(ROW(),2)=1</formula>
    </cfRule>
  </conditionalFormatting>
  <conditionalFormatting sqref="AA37">
    <cfRule type="expression" dxfId="163" priority="93">
      <formula>MOD(ROW(),2)=1</formula>
    </cfRule>
  </conditionalFormatting>
  <conditionalFormatting sqref="AA43">
    <cfRule type="expression" dxfId="162" priority="92">
      <formula>MOD(ROW(),2)=1</formula>
    </cfRule>
  </conditionalFormatting>
  <conditionalFormatting sqref="AA40">
    <cfRule type="expression" dxfId="161" priority="91">
      <formula>MOD(ROW(),2)=1</formula>
    </cfRule>
  </conditionalFormatting>
  <conditionalFormatting sqref="AA45">
    <cfRule type="expression" dxfId="160" priority="90">
      <formula>MOD(ROW(),2)=1</formula>
    </cfRule>
  </conditionalFormatting>
  <conditionalFormatting sqref="AA44">
    <cfRule type="expression" dxfId="159" priority="89">
      <formula>MOD(ROW(),2)=1</formula>
    </cfRule>
  </conditionalFormatting>
  <conditionalFormatting sqref="AA46">
    <cfRule type="expression" dxfId="158" priority="87">
      <formula>MOD(ROW(),2)=1</formula>
    </cfRule>
  </conditionalFormatting>
  <conditionalFormatting sqref="Z70 Z72 Z74 Z76 Z78 Z82 Z84 Z86 Z80">
    <cfRule type="expression" dxfId="157" priority="57">
      <formula>MOD(ROW(),2)=1</formula>
    </cfRule>
  </conditionalFormatting>
  <conditionalFormatting sqref="AA47">
    <cfRule type="expression" dxfId="156" priority="86">
      <formula>MOD(ROW(),2)=1</formula>
    </cfRule>
  </conditionalFormatting>
  <conditionalFormatting sqref="Z49">
    <cfRule type="expression" dxfId="155" priority="85">
      <formula>MOD(ROW(),2)=1</formula>
    </cfRule>
  </conditionalFormatting>
  <conditionalFormatting sqref="AA49">
    <cfRule type="expression" dxfId="154" priority="84">
      <formula>MOD(ROW(),2)=1</formula>
    </cfRule>
  </conditionalFormatting>
  <conditionalFormatting sqref="Z51">
    <cfRule type="expression" dxfId="153" priority="83">
      <formula>MOD(ROW(),2)=1</formula>
    </cfRule>
  </conditionalFormatting>
  <conditionalFormatting sqref="AA51">
    <cfRule type="expression" dxfId="152" priority="82">
      <formula>MOD(ROW(),2)=1</formula>
    </cfRule>
  </conditionalFormatting>
  <conditionalFormatting sqref="Z53">
    <cfRule type="expression" dxfId="151" priority="81">
      <formula>MOD(ROW(),2)=1</formula>
    </cfRule>
  </conditionalFormatting>
  <conditionalFormatting sqref="AA53">
    <cfRule type="expression" dxfId="150" priority="80">
      <formula>MOD(ROW(),2)=1</formula>
    </cfRule>
  </conditionalFormatting>
  <conditionalFormatting sqref="Z54">
    <cfRule type="expression" dxfId="149" priority="79">
      <formula>MOD(ROW(),2)=1</formula>
    </cfRule>
  </conditionalFormatting>
  <conditionalFormatting sqref="AA54">
    <cfRule type="expression" dxfId="148" priority="78">
      <formula>MOD(ROW(),2)=1</formula>
    </cfRule>
  </conditionalFormatting>
  <conditionalFormatting sqref="Z56">
    <cfRule type="expression" dxfId="147" priority="77">
      <formula>MOD(ROW(),2)=1</formula>
    </cfRule>
  </conditionalFormatting>
  <conditionalFormatting sqref="AA56">
    <cfRule type="expression" dxfId="146" priority="76">
      <formula>MOD(ROW(),2)=1</formula>
    </cfRule>
  </conditionalFormatting>
  <conditionalFormatting sqref="Z57">
    <cfRule type="expression" dxfId="145" priority="75">
      <formula>MOD(ROW(),2)=1</formula>
    </cfRule>
  </conditionalFormatting>
  <conditionalFormatting sqref="AA57">
    <cfRule type="expression" dxfId="144" priority="74">
      <formula>MOD(ROW(),2)=1</formula>
    </cfRule>
  </conditionalFormatting>
  <conditionalFormatting sqref="Z58">
    <cfRule type="expression" dxfId="143" priority="73">
      <formula>MOD(ROW(),2)=1</formula>
    </cfRule>
  </conditionalFormatting>
  <conditionalFormatting sqref="AA58">
    <cfRule type="expression" dxfId="142" priority="72">
      <formula>MOD(ROW(),2)=1</formula>
    </cfRule>
  </conditionalFormatting>
  <conditionalFormatting sqref="Z60">
    <cfRule type="expression" dxfId="141" priority="71">
      <formula>MOD(ROW(),2)=1</formula>
    </cfRule>
  </conditionalFormatting>
  <conditionalFormatting sqref="AA60">
    <cfRule type="expression" dxfId="140" priority="70">
      <formula>MOD(ROW(),2)=1</formula>
    </cfRule>
  </conditionalFormatting>
  <conditionalFormatting sqref="Z61">
    <cfRule type="expression" dxfId="139" priority="69">
      <formula>MOD(ROW(),2)=1</formula>
    </cfRule>
  </conditionalFormatting>
  <conditionalFormatting sqref="AA61">
    <cfRule type="expression" dxfId="138" priority="68">
      <formula>MOD(ROW(),2)=1</formula>
    </cfRule>
  </conditionalFormatting>
  <conditionalFormatting sqref="Z63">
    <cfRule type="expression" dxfId="137" priority="67">
      <formula>MOD(ROW(),2)=1</formula>
    </cfRule>
  </conditionalFormatting>
  <conditionalFormatting sqref="AA63">
    <cfRule type="expression" dxfId="136" priority="66">
      <formula>MOD(ROW(),2)=1</formula>
    </cfRule>
  </conditionalFormatting>
  <conditionalFormatting sqref="Z64">
    <cfRule type="expression" dxfId="135" priority="65">
      <formula>MOD(ROW(),2)=1</formula>
    </cfRule>
  </conditionalFormatting>
  <conditionalFormatting sqref="AA64">
    <cfRule type="expression" dxfId="134" priority="64">
      <formula>MOD(ROW(),2)=1</formula>
    </cfRule>
  </conditionalFormatting>
  <conditionalFormatting sqref="Z67">
    <cfRule type="expression" dxfId="133" priority="63">
      <formula>MOD(ROW(),2)=1</formula>
    </cfRule>
  </conditionalFormatting>
  <conditionalFormatting sqref="Z68">
    <cfRule type="expression" dxfId="132" priority="61">
      <formula>MOD(ROW(),2)=1</formula>
    </cfRule>
  </conditionalFormatting>
  <conditionalFormatting sqref="Z69 Z71 Z73 Z75 Z77 Z79 Z81 Z83 Z85">
    <cfRule type="expression" dxfId="131" priority="59">
      <formula>MOD(ROW(),2)=1</formula>
    </cfRule>
  </conditionalFormatting>
  <conditionalFormatting sqref="AA69 AA71 AA73 AA75 AA77 AA79 AA81 AA83 AA85">
    <cfRule type="expression" dxfId="130" priority="58">
      <formula>MOD(ROW(),2)=1</formula>
    </cfRule>
  </conditionalFormatting>
  <conditionalFormatting sqref="AA70 AA72 AA74 AA76 AA78 AA80 AA82 AA84 AA86">
    <cfRule type="expression" dxfId="129" priority="56">
      <formula>MOD(ROW(),2)=1</formula>
    </cfRule>
  </conditionalFormatting>
  <conditionalFormatting sqref="Z88">
    <cfRule type="expression" dxfId="128" priority="55">
      <formula>MOD(ROW(),2)=1</formula>
    </cfRule>
  </conditionalFormatting>
  <conditionalFormatting sqref="AA88">
    <cfRule type="expression" dxfId="127" priority="54">
      <formula>MOD(ROW(),2)=1</formula>
    </cfRule>
  </conditionalFormatting>
  <conditionalFormatting sqref="Z89">
    <cfRule type="expression" dxfId="126" priority="53">
      <formula>MOD(ROW(),2)=1</formula>
    </cfRule>
  </conditionalFormatting>
  <conditionalFormatting sqref="AA89">
    <cfRule type="expression" dxfId="125" priority="52">
      <formula>MOD(ROW(),2)=1</formula>
    </cfRule>
  </conditionalFormatting>
  <conditionalFormatting sqref="Z90:AA90">
    <cfRule type="expression" dxfId="124" priority="51">
      <formula>MOD(ROW(),2)=1</formula>
    </cfRule>
  </conditionalFormatting>
  <conditionalFormatting sqref="Z91">
    <cfRule type="expression" dxfId="123" priority="50">
      <formula>MOD(ROW(),2)=1</formula>
    </cfRule>
  </conditionalFormatting>
  <conditionalFormatting sqref="AA91">
    <cfRule type="expression" dxfId="122" priority="49">
      <formula>MOD(ROW(),2)=1</formula>
    </cfRule>
  </conditionalFormatting>
  <conditionalFormatting sqref="Z92">
    <cfRule type="expression" dxfId="121" priority="47">
      <formula>MOD(ROW(),2)=1</formula>
    </cfRule>
  </conditionalFormatting>
  <conditionalFormatting sqref="AA92">
    <cfRule type="expression" dxfId="120" priority="46">
      <formula>MOD(ROW(),2)=1</formula>
    </cfRule>
  </conditionalFormatting>
  <conditionalFormatting sqref="Z93:AA93">
    <cfRule type="expression" dxfId="119" priority="45">
      <formula>MOD(ROW(),2)=1</formula>
    </cfRule>
  </conditionalFormatting>
  <conditionalFormatting sqref="Z94">
    <cfRule type="expression" dxfId="118" priority="44">
      <formula>MOD(ROW(),2)=1</formula>
    </cfRule>
  </conditionalFormatting>
  <conditionalFormatting sqref="AA94">
    <cfRule type="expression" dxfId="117" priority="43">
      <formula>MOD(ROW(),2)=1</formula>
    </cfRule>
  </conditionalFormatting>
  <conditionalFormatting sqref="Z95:AA95">
    <cfRule type="expression" dxfId="116" priority="42">
      <formula>MOD(ROW(),2)=1</formula>
    </cfRule>
  </conditionalFormatting>
  <conditionalFormatting sqref="Z96">
    <cfRule type="expression" dxfId="115" priority="41">
      <formula>MOD(ROW(),2)=1</formula>
    </cfRule>
  </conditionalFormatting>
  <conditionalFormatting sqref="AA96">
    <cfRule type="expression" dxfId="114" priority="40">
      <formula>MOD(ROW(),2)=1</formula>
    </cfRule>
  </conditionalFormatting>
  <conditionalFormatting sqref="Z98">
    <cfRule type="expression" dxfId="113" priority="36">
      <formula>MOD(ROW(),2)=1</formula>
    </cfRule>
  </conditionalFormatting>
  <conditionalFormatting sqref="AA98">
    <cfRule type="expression" dxfId="112" priority="35">
      <formula>MOD(ROW(),2)=1</formula>
    </cfRule>
  </conditionalFormatting>
  <conditionalFormatting sqref="B98">
    <cfRule type="expression" dxfId="111" priority="34">
      <formula>MOD(ROW(),2)=1</formula>
    </cfRule>
  </conditionalFormatting>
  <conditionalFormatting sqref="B29:Y29">
    <cfRule type="expression" dxfId="110" priority="33">
      <formula>MOD(ROW(),2)=1</formula>
    </cfRule>
  </conditionalFormatting>
  <conditionalFormatting sqref="B34:Y34">
    <cfRule type="expression" dxfId="109" priority="32">
      <formula>MOD(ROW(),2)=1</formula>
    </cfRule>
  </conditionalFormatting>
  <conditionalFormatting sqref="B50:Y50">
    <cfRule type="expression" dxfId="108" priority="31">
      <formula>MOD(ROW(),2)=1</formula>
    </cfRule>
  </conditionalFormatting>
  <conditionalFormatting sqref="Z50">
    <cfRule type="expression" dxfId="107" priority="30">
      <formula>MOD(ROW(),2)=1</formula>
    </cfRule>
  </conditionalFormatting>
  <conditionalFormatting sqref="AA50">
    <cfRule type="expression" dxfId="106" priority="29">
      <formula>MOD(ROW(),2)=1</formula>
    </cfRule>
  </conditionalFormatting>
  <conditionalFormatting sqref="AA65">
    <cfRule type="expression" dxfId="105" priority="27">
      <formula>MOD(ROW(),2)=1</formula>
    </cfRule>
  </conditionalFormatting>
  <conditionalFormatting sqref="AA66">
    <cfRule type="expression" dxfId="104" priority="25">
      <formula>MOD(ROW(),2)=1</formula>
    </cfRule>
  </conditionalFormatting>
  <conditionalFormatting sqref="Z65">
    <cfRule type="expression" dxfId="103" priority="28">
      <formula>MOD(ROW(),2)=1</formula>
    </cfRule>
  </conditionalFormatting>
  <conditionalFormatting sqref="Z66">
    <cfRule type="expression" dxfId="102" priority="26">
      <formula>MOD(ROW(),2)=1</formula>
    </cfRule>
  </conditionalFormatting>
  <conditionalFormatting sqref="Z34">
    <cfRule type="expression" dxfId="101" priority="24">
      <formula>MOD(ROW(),2)=1</formula>
    </cfRule>
  </conditionalFormatting>
  <conditionalFormatting sqref="Z42">
    <cfRule type="expression" dxfId="100" priority="23">
      <formula>MOD(ROW(),2)=1</formula>
    </cfRule>
  </conditionalFormatting>
  <conditionalFormatting sqref="Z29">
    <cfRule type="expression" dxfId="99" priority="22">
      <formula>MOD(ROW(),2)=1</formula>
    </cfRule>
  </conditionalFormatting>
  <conditionalFormatting sqref="AA29">
    <cfRule type="expression" dxfId="98" priority="21">
      <formula>MOD(ROW(),2)=1</formula>
    </cfRule>
  </conditionalFormatting>
  <conditionalFormatting sqref="AA34">
    <cfRule type="expression" dxfId="97" priority="20">
      <formula>MOD(ROW(),2)=1</formula>
    </cfRule>
  </conditionalFormatting>
  <conditionalFormatting sqref="AA42">
    <cfRule type="expression" dxfId="96" priority="19">
      <formula>MOD(ROW(),2)=1</formula>
    </cfRule>
  </conditionalFormatting>
  <conditionalFormatting sqref="B59:Y59">
    <cfRule type="expression" dxfId="95" priority="18">
      <formula>MOD(ROW(),2)=1</formula>
    </cfRule>
  </conditionalFormatting>
  <conditionalFormatting sqref="Z59">
    <cfRule type="expression" dxfId="94" priority="17">
      <formula>MOD(ROW(),2)=1</formula>
    </cfRule>
  </conditionalFormatting>
  <conditionalFormatting sqref="AA59">
    <cfRule type="expression" dxfId="93" priority="16">
      <formula>MOD(ROW(),2)=1</formula>
    </cfRule>
  </conditionalFormatting>
  <conditionalFormatting sqref="B27:Y27">
    <cfRule type="expression" dxfId="92" priority="15">
      <formula>MOD(ROW(),2)=1</formula>
    </cfRule>
  </conditionalFormatting>
  <conditionalFormatting sqref="Z27">
    <cfRule type="expression" dxfId="91" priority="14">
      <formula>MOD(ROW(),2)=1</formula>
    </cfRule>
  </conditionalFormatting>
  <conditionalFormatting sqref="AA27">
    <cfRule type="expression" dxfId="90" priority="13">
      <formula>MOD(ROW(),2)=1</formula>
    </cfRule>
  </conditionalFormatting>
  <conditionalFormatting sqref="Z38">
    <cfRule type="expression" dxfId="89" priority="12">
      <formula>MOD(ROW(),2)=1</formula>
    </cfRule>
  </conditionalFormatting>
  <conditionalFormatting sqref="AA38">
    <cfRule type="expression" dxfId="88" priority="11">
      <formula>MOD(ROW(),2)=1</formula>
    </cfRule>
  </conditionalFormatting>
  <conditionalFormatting sqref="Z48">
    <cfRule type="expression" dxfId="87" priority="10">
      <formula>MOD(ROW(),2)=1</formula>
    </cfRule>
  </conditionalFormatting>
  <conditionalFormatting sqref="AA48">
    <cfRule type="expression" dxfId="86" priority="9">
      <formula>MOD(ROW(),2)=1</formula>
    </cfRule>
  </conditionalFormatting>
  <conditionalFormatting sqref="Z52">
    <cfRule type="expression" dxfId="85" priority="8">
      <formula>MOD(ROW(),2)=1</formula>
    </cfRule>
  </conditionalFormatting>
  <conditionalFormatting sqref="AA52">
    <cfRule type="expression" dxfId="84" priority="7">
      <formula>MOD(ROW(),2)=1</formula>
    </cfRule>
  </conditionalFormatting>
  <conditionalFormatting sqref="Z41">
    <cfRule type="expression" dxfId="83" priority="6">
      <formula>MOD(ROW(),2)=1</formula>
    </cfRule>
  </conditionalFormatting>
  <conditionalFormatting sqref="AA41">
    <cfRule type="expression" dxfId="82" priority="5">
      <formula>MOD(ROW(),2)=1</formula>
    </cfRule>
  </conditionalFormatting>
  <conditionalFormatting sqref="Z55">
    <cfRule type="expression" dxfId="81" priority="4">
      <formula>MOD(ROW(),2)=1</formula>
    </cfRule>
  </conditionalFormatting>
  <conditionalFormatting sqref="AA55">
    <cfRule type="expression" dxfId="80" priority="3">
      <formula>MOD(ROW(),2)=1</formula>
    </cfRule>
  </conditionalFormatting>
  <conditionalFormatting sqref="Z62">
    <cfRule type="expression" dxfId="79" priority="2">
      <formula>MOD(ROW(),2)=1</formula>
    </cfRule>
  </conditionalFormatting>
  <conditionalFormatting sqref="AA62">
    <cfRule type="expression" dxfId="78" priority="1">
      <formula>MOD(ROW(),2)=1</formula>
    </cfRule>
  </conditionalFormatting>
  <pageMargins left="0.7" right="0.7" top="0.75" bottom="0.75" header="0.3" footer="0.3"/>
  <pageSetup orientation="portrait" horizontalDpi="1200" verticalDpi="1200" r:id="rId1"/>
  <headerFooter>
    <oddFooter>&amp;L&amp;"Arial,Regular"&amp;12Version Date: 3/17/2022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2E8C4-4DF9-4F89-A19E-971E5936BE75}">
  <dimension ref="A1:I78"/>
  <sheetViews>
    <sheetView tabSelected="1" zoomScaleNormal="100" workbookViewId="0">
      <pane ySplit="2" topLeftCell="A3" activePane="bottomLeft" state="frozen"/>
      <selection pane="bottomLeft" activeCell="A78" sqref="A78:XFD78"/>
    </sheetView>
  </sheetViews>
  <sheetFormatPr defaultRowHeight="15" x14ac:dyDescent="0.25"/>
  <cols>
    <col min="1" max="1" width="62.42578125" customWidth="1"/>
    <col min="2" max="2" width="86.5703125" bestFit="1" customWidth="1"/>
    <col min="3" max="3" width="27.140625" bestFit="1" customWidth="1"/>
    <col min="4" max="4" width="11.42578125" customWidth="1"/>
    <col min="5" max="5" width="16.85546875" customWidth="1"/>
    <col min="6" max="6" width="12.140625" customWidth="1"/>
    <col min="7" max="7" width="12.28515625" customWidth="1"/>
    <col min="8" max="8" width="16.7109375" customWidth="1"/>
    <col min="9" max="9" width="13.5703125" customWidth="1"/>
  </cols>
  <sheetData>
    <row r="1" spans="1:9" ht="16.5" thickBot="1" x14ac:dyDescent="0.3">
      <c r="A1" s="1" t="s">
        <v>173</v>
      </c>
      <c r="B1" s="51"/>
      <c r="C1" s="51"/>
      <c r="D1" s="51"/>
      <c r="E1" s="51"/>
      <c r="F1" s="51"/>
      <c r="G1" s="51"/>
      <c r="H1" s="51"/>
      <c r="I1" s="51"/>
    </row>
    <row r="2" spans="1:9" ht="78.75" x14ac:dyDescent="0.25">
      <c r="A2" s="52" t="s">
        <v>18</v>
      </c>
      <c r="B2" s="53" t="s">
        <v>121</v>
      </c>
      <c r="C2" s="54" t="s">
        <v>122</v>
      </c>
      <c r="D2" s="55" t="s">
        <v>123</v>
      </c>
      <c r="E2" s="55" t="s">
        <v>124</v>
      </c>
      <c r="F2" s="56" t="s">
        <v>125</v>
      </c>
      <c r="G2" s="56" t="s">
        <v>126</v>
      </c>
      <c r="H2" s="56" t="s">
        <v>127</v>
      </c>
      <c r="I2" s="57" t="s">
        <v>128</v>
      </c>
    </row>
    <row r="3" spans="1:9" x14ac:dyDescent="0.25">
      <c r="A3" s="27" t="s">
        <v>187</v>
      </c>
      <c r="B3" s="58" t="s">
        <v>129</v>
      </c>
      <c r="C3" s="59" t="s">
        <v>130</v>
      </c>
      <c r="D3" s="60" t="s">
        <v>131</v>
      </c>
      <c r="E3" s="61" t="s">
        <v>132</v>
      </c>
      <c r="F3" s="62">
        <v>1613</v>
      </c>
      <c r="G3" s="62">
        <v>0</v>
      </c>
      <c r="H3" s="62">
        <v>69</v>
      </c>
      <c r="I3" s="63">
        <v>1544</v>
      </c>
    </row>
    <row r="4" spans="1:9" x14ac:dyDescent="0.25">
      <c r="A4" s="27" t="s">
        <v>187</v>
      </c>
      <c r="B4" s="58" t="s">
        <v>129</v>
      </c>
      <c r="C4" s="59" t="s">
        <v>130</v>
      </c>
      <c r="D4" s="60" t="s">
        <v>133</v>
      </c>
      <c r="E4" s="61" t="s">
        <v>132</v>
      </c>
      <c r="F4" s="62">
        <v>668</v>
      </c>
      <c r="G4" s="62">
        <v>1027</v>
      </c>
      <c r="H4" s="62">
        <v>0</v>
      </c>
      <c r="I4" s="64">
        <v>1695</v>
      </c>
    </row>
    <row r="5" spans="1:9" x14ac:dyDescent="0.25">
      <c r="A5" s="27" t="s">
        <v>187</v>
      </c>
      <c r="B5" s="58" t="s">
        <v>134</v>
      </c>
      <c r="C5" s="59" t="s">
        <v>130</v>
      </c>
      <c r="D5" s="60" t="s">
        <v>133</v>
      </c>
      <c r="E5" s="61" t="s">
        <v>132</v>
      </c>
      <c r="F5" s="62">
        <v>41</v>
      </c>
      <c r="G5" s="62">
        <v>46</v>
      </c>
      <c r="H5" s="62">
        <v>0</v>
      </c>
      <c r="I5" s="63">
        <v>87</v>
      </c>
    </row>
    <row r="6" spans="1:9" x14ac:dyDescent="0.25">
      <c r="A6" s="27" t="s">
        <v>187</v>
      </c>
      <c r="B6" s="58" t="s">
        <v>134</v>
      </c>
      <c r="C6" s="59" t="s">
        <v>130</v>
      </c>
      <c r="D6" s="60" t="s">
        <v>131</v>
      </c>
      <c r="E6" s="61" t="s">
        <v>132</v>
      </c>
      <c r="F6" s="62">
        <v>37</v>
      </c>
      <c r="G6" s="62">
        <v>0</v>
      </c>
      <c r="H6" s="62">
        <v>2</v>
      </c>
      <c r="I6" s="64">
        <v>35</v>
      </c>
    </row>
    <row r="7" spans="1:9" x14ac:dyDescent="0.25">
      <c r="A7" s="27" t="s">
        <v>51</v>
      </c>
      <c r="B7" s="58" t="s">
        <v>135</v>
      </c>
      <c r="C7" s="59" t="s">
        <v>130</v>
      </c>
      <c r="D7" s="60" t="s">
        <v>131</v>
      </c>
      <c r="E7" s="61" t="s">
        <v>132</v>
      </c>
      <c r="F7" s="62">
        <v>9839</v>
      </c>
      <c r="G7" s="62">
        <v>196</v>
      </c>
      <c r="H7" s="62">
        <v>0</v>
      </c>
      <c r="I7" s="65">
        <v>10035</v>
      </c>
    </row>
    <row r="8" spans="1:9" x14ac:dyDescent="0.25">
      <c r="A8" s="27" t="s">
        <v>51</v>
      </c>
      <c r="B8" s="58" t="s">
        <v>135</v>
      </c>
      <c r="C8" s="59" t="s">
        <v>130</v>
      </c>
      <c r="D8" s="66" t="s">
        <v>136</v>
      </c>
      <c r="E8" s="61" t="s">
        <v>132</v>
      </c>
      <c r="F8" s="67">
        <v>12796</v>
      </c>
      <c r="G8" s="67">
        <v>3628</v>
      </c>
      <c r="H8" s="67">
        <v>0</v>
      </c>
      <c r="I8" s="68">
        <v>16424</v>
      </c>
    </row>
    <row r="9" spans="1:9" x14ac:dyDescent="0.25">
      <c r="A9" s="27" t="s">
        <v>51</v>
      </c>
      <c r="B9" s="58" t="s">
        <v>198</v>
      </c>
      <c r="C9" s="59" t="s">
        <v>130</v>
      </c>
      <c r="D9" s="60" t="s">
        <v>131</v>
      </c>
      <c r="E9" s="61" t="s">
        <v>132</v>
      </c>
      <c r="F9" s="62">
        <v>0</v>
      </c>
      <c r="G9" s="62">
        <v>297</v>
      </c>
      <c r="H9" s="62">
        <v>0</v>
      </c>
      <c r="I9" s="65">
        <v>297</v>
      </c>
    </row>
    <row r="10" spans="1:9" x14ac:dyDescent="0.25">
      <c r="A10" s="27" t="s">
        <v>51</v>
      </c>
      <c r="B10" s="58" t="s">
        <v>198</v>
      </c>
      <c r="C10" s="59" t="s">
        <v>130</v>
      </c>
      <c r="D10" s="66" t="s">
        <v>136</v>
      </c>
      <c r="E10" s="61" t="s">
        <v>132</v>
      </c>
      <c r="F10" s="67">
        <v>0</v>
      </c>
      <c r="G10" s="67">
        <v>679</v>
      </c>
      <c r="H10" s="67">
        <v>0</v>
      </c>
      <c r="I10" s="68">
        <v>679</v>
      </c>
    </row>
    <row r="11" spans="1:9" x14ac:dyDescent="0.25">
      <c r="A11" s="27" t="s">
        <v>51</v>
      </c>
      <c r="B11" s="58" t="s">
        <v>199</v>
      </c>
      <c r="C11" s="59" t="s">
        <v>130</v>
      </c>
      <c r="D11" s="60" t="s">
        <v>131</v>
      </c>
      <c r="E11" s="61" t="s">
        <v>132</v>
      </c>
      <c r="F11" s="62">
        <v>0</v>
      </c>
      <c r="G11" s="62">
        <v>136</v>
      </c>
      <c r="H11" s="62">
        <v>0</v>
      </c>
      <c r="I11" s="32">
        <v>136</v>
      </c>
    </row>
    <row r="12" spans="1:9" x14ac:dyDescent="0.25">
      <c r="A12" s="27" t="s">
        <v>51</v>
      </c>
      <c r="B12" s="58" t="s">
        <v>199</v>
      </c>
      <c r="C12" s="59" t="s">
        <v>130</v>
      </c>
      <c r="D12" s="66" t="s">
        <v>136</v>
      </c>
      <c r="E12" s="61" t="s">
        <v>132</v>
      </c>
      <c r="F12" s="67">
        <v>0</v>
      </c>
      <c r="G12" s="67">
        <v>415</v>
      </c>
      <c r="H12" s="67">
        <v>0</v>
      </c>
      <c r="I12" s="32">
        <v>415</v>
      </c>
    </row>
    <row r="13" spans="1:9" x14ac:dyDescent="0.25">
      <c r="A13" s="27" t="s">
        <v>51</v>
      </c>
      <c r="B13" s="58" t="s">
        <v>137</v>
      </c>
      <c r="C13" s="59" t="s">
        <v>130</v>
      </c>
      <c r="D13" s="60" t="s">
        <v>131</v>
      </c>
      <c r="E13" s="61" t="s">
        <v>132</v>
      </c>
      <c r="F13" s="62">
        <v>7097</v>
      </c>
      <c r="G13" s="62">
        <v>981</v>
      </c>
      <c r="H13" s="62">
        <v>0</v>
      </c>
      <c r="I13" s="32">
        <v>8078</v>
      </c>
    </row>
    <row r="14" spans="1:9" x14ac:dyDescent="0.25">
      <c r="A14" s="27" t="s">
        <v>51</v>
      </c>
      <c r="B14" s="58" t="s">
        <v>137</v>
      </c>
      <c r="C14" s="59" t="s">
        <v>130</v>
      </c>
      <c r="D14" s="66" t="s">
        <v>136</v>
      </c>
      <c r="E14" s="61" t="s">
        <v>132</v>
      </c>
      <c r="F14" s="62">
        <v>16871</v>
      </c>
      <c r="G14" s="62">
        <v>2394</v>
      </c>
      <c r="H14" s="62">
        <v>0</v>
      </c>
      <c r="I14" s="32">
        <v>19265</v>
      </c>
    </row>
    <row r="15" spans="1:9" x14ac:dyDescent="0.25">
      <c r="A15" s="27" t="s">
        <v>51</v>
      </c>
      <c r="B15" s="58" t="s">
        <v>139</v>
      </c>
      <c r="C15" s="59" t="s">
        <v>130</v>
      </c>
      <c r="D15" s="60" t="s">
        <v>131</v>
      </c>
      <c r="E15" s="61" t="s">
        <v>132</v>
      </c>
      <c r="F15" s="62">
        <v>4036</v>
      </c>
      <c r="G15" s="62">
        <v>849</v>
      </c>
      <c r="H15" s="62">
        <v>0</v>
      </c>
      <c r="I15" s="32">
        <v>4885</v>
      </c>
    </row>
    <row r="16" spans="1:9" x14ac:dyDescent="0.25">
      <c r="A16" s="27" t="s">
        <v>51</v>
      </c>
      <c r="B16" s="58" t="s">
        <v>139</v>
      </c>
      <c r="C16" s="59" t="s">
        <v>130</v>
      </c>
      <c r="D16" s="66" t="s">
        <v>136</v>
      </c>
      <c r="E16" s="61" t="s">
        <v>132</v>
      </c>
      <c r="F16" s="67">
        <v>4776</v>
      </c>
      <c r="G16" s="67">
        <v>0</v>
      </c>
      <c r="H16" s="67">
        <v>44</v>
      </c>
      <c r="I16" s="32">
        <v>4732</v>
      </c>
    </row>
    <row r="17" spans="1:9" x14ac:dyDescent="0.25">
      <c r="A17" s="27" t="s">
        <v>51</v>
      </c>
      <c r="B17" s="58" t="s">
        <v>140</v>
      </c>
      <c r="C17" s="59" t="s">
        <v>138</v>
      </c>
      <c r="D17" s="60" t="s">
        <v>131</v>
      </c>
      <c r="E17" s="61" t="s">
        <v>132</v>
      </c>
      <c r="F17" s="62">
        <v>100</v>
      </c>
      <c r="G17" s="62">
        <v>15</v>
      </c>
      <c r="H17" s="62">
        <v>0</v>
      </c>
      <c r="I17" s="32">
        <v>115</v>
      </c>
    </row>
    <row r="18" spans="1:9" x14ac:dyDescent="0.25">
      <c r="A18" s="27" t="s">
        <v>51</v>
      </c>
      <c r="B18" s="58" t="s">
        <v>140</v>
      </c>
      <c r="C18" s="59" t="s">
        <v>138</v>
      </c>
      <c r="D18" s="66" t="s">
        <v>136</v>
      </c>
      <c r="E18" s="61" t="s">
        <v>132</v>
      </c>
      <c r="F18" s="67">
        <v>2366</v>
      </c>
      <c r="G18" s="67">
        <v>27</v>
      </c>
      <c r="H18" s="67">
        <v>0</v>
      </c>
      <c r="I18" s="32">
        <v>2393</v>
      </c>
    </row>
    <row r="19" spans="1:9" x14ac:dyDescent="0.25">
      <c r="A19" s="27" t="s">
        <v>51</v>
      </c>
      <c r="B19" s="58" t="s">
        <v>141</v>
      </c>
      <c r="C19" s="59" t="s">
        <v>130</v>
      </c>
      <c r="D19" s="60" t="s">
        <v>136</v>
      </c>
      <c r="E19" s="61" t="s">
        <v>132</v>
      </c>
      <c r="F19" s="62">
        <v>902</v>
      </c>
      <c r="G19" s="62">
        <v>57</v>
      </c>
      <c r="H19" s="62">
        <v>0</v>
      </c>
      <c r="I19" s="32">
        <v>959</v>
      </c>
    </row>
    <row r="20" spans="1:9" x14ac:dyDescent="0.25">
      <c r="A20" s="27" t="s">
        <v>51</v>
      </c>
      <c r="B20" s="58" t="s">
        <v>141</v>
      </c>
      <c r="C20" s="59" t="s">
        <v>130</v>
      </c>
      <c r="D20" s="66" t="s">
        <v>131</v>
      </c>
      <c r="E20" s="61" t="s">
        <v>132</v>
      </c>
      <c r="F20" s="67">
        <v>1697</v>
      </c>
      <c r="G20" s="67">
        <v>0</v>
      </c>
      <c r="H20" s="67">
        <v>149</v>
      </c>
      <c r="I20" s="32">
        <v>1548</v>
      </c>
    </row>
    <row r="21" spans="1:9" x14ac:dyDescent="0.25">
      <c r="A21" s="27" t="s">
        <v>51</v>
      </c>
      <c r="B21" s="58" t="s">
        <v>142</v>
      </c>
      <c r="C21" s="59" t="s">
        <v>130</v>
      </c>
      <c r="D21" s="60" t="s">
        <v>136</v>
      </c>
      <c r="E21" s="61" t="s">
        <v>132</v>
      </c>
      <c r="F21" s="62">
        <v>353</v>
      </c>
      <c r="G21" s="62">
        <v>0</v>
      </c>
      <c r="H21" s="62">
        <v>142</v>
      </c>
      <c r="I21" s="32">
        <v>211</v>
      </c>
    </row>
    <row r="22" spans="1:9" x14ac:dyDescent="0.25">
      <c r="A22" s="27" t="s">
        <v>51</v>
      </c>
      <c r="B22" s="58" t="s">
        <v>142</v>
      </c>
      <c r="C22" s="59" t="s">
        <v>130</v>
      </c>
      <c r="D22" s="66" t="s">
        <v>131</v>
      </c>
      <c r="E22" s="61" t="s">
        <v>132</v>
      </c>
      <c r="F22" s="67">
        <v>587</v>
      </c>
      <c r="G22" s="67">
        <v>177</v>
      </c>
      <c r="H22" s="67">
        <v>0</v>
      </c>
      <c r="I22" s="32">
        <v>764</v>
      </c>
    </row>
    <row r="23" spans="1:9" x14ac:dyDescent="0.25">
      <c r="A23" s="27" t="s">
        <v>51</v>
      </c>
      <c r="B23" s="58" t="s">
        <v>200</v>
      </c>
      <c r="C23" s="59" t="s">
        <v>130</v>
      </c>
      <c r="D23" s="60" t="s">
        <v>136</v>
      </c>
      <c r="E23" s="61" t="s">
        <v>132</v>
      </c>
      <c r="F23" s="62">
        <v>0</v>
      </c>
      <c r="G23" s="62">
        <v>505</v>
      </c>
      <c r="H23" s="62">
        <v>0</v>
      </c>
      <c r="I23" s="32">
        <v>505</v>
      </c>
    </row>
    <row r="24" spans="1:9" x14ac:dyDescent="0.25">
      <c r="A24" s="27" t="s">
        <v>51</v>
      </c>
      <c r="B24" s="58" t="s">
        <v>200</v>
      </c>
      <c r="C24" s="59" t="s">
        <v>130</v>
      </c>
      <c r="D24" s="66" t="s">
        <v>131</v>
      </c>
      <c r="E24" s="61" t="s">
        <v>132</v>
      </c>
      <c r="F24" s="62">
        <v>0</v>
      </c>
      <c r="G24" s="62">
        <v>267</v>
      </c>
      <c r="H24" s="62">
        <v>0</v>
      </c>
      <c r="I24" s="32">
        <v>267</v>
      </c>
    </row>
    <row r="25" spans="1:9" x14ac:dyDescent="0.25">
      <c r="A25" s="27" t="s">
        <v>51</v>
      </c>
      <c r="B25" s="58" t="s">
        <v>201</v>
      </c>
      <c r="C25" s="59" t="s">
        <v>130</v>
      </c>
      <c r="D25" s="60" t="s">
        <v>136</v>
      </c>
      <c r="E25" s="61" t="s">
        <v>132</v>
      </c>
      <c r="F25" s="62">
        <v>0</v>
      </c>
      <c r="G25" s="62">
        <v>77</v>
      </c>
      <c r="H25" s="62">
        <v>0</v>
      </c>
      <c r="I25" s="32">
        <v>77</v>
      </c>
    </row>
    <row r="26" spans="1:9" x14ac:dyDescent="0.25">
      <c r="A26" s="27" t="s">
        <v>51</v>
      </c>
      <c r="B26" s="58" t="s">
        <v>201</v>
      </c>
      <c r="C26" s="59" t="s">
        <v>130</v>
      </c>
      <c r="D26" s="66" t="s">
        <v>131</v>
      </c>
      <c r="E26" s="61" t="s">
        <v>132</v>
      </c>
      <c r="F26" s="62">
        <v>0</v>
      </c>
      <c r="G26" s="62">
        <v>302</v>
      </c>
      <c r="H26" s="62">
        <v>0</v>
      </c>
      <c r="I26" s="32">
        <v>302</v>
      </c>
    </row>
    <row r="27" spans="1:9" x14ac:dyDescent="0.25">
      <c r="A27" s="27" t="s">
        <v>51</v>
      </c>
      <c r="B27" s="58" t="s">
        <v>143</v>
      </c>
      <c r="C27" s="59" t="s">
        <v>130</v>
      </c>
      <c r="D27" s="60" t="s">
        <v>136</v>
      </c>
      <c r="E27" s="61" t="s">
        <v>132</v>
      </c>
      <c r="F27" s="62">
        <v>224</v>
      </c>
      <c r="G27" s="62">
        <v>0</v>
      </c>
      <c r="H27" s="62">
        <v>4</v>
      </c>
      <c r="I27" s="32">
        <v>220</v>
      </c>
    </row>
    <row r="28" spans="1:9" x14ac:dyDescent="0.25">
      <c r="A28" s="27" t="s">
        <v>51</v>
      </c>
      <c r="B28" s="58" t="s">
        <v>143</v>
      </c>
      <c r="C28" s="59" t="s">
        <v>130</v>
      </c>
      <c r="D28" s="66" t="s">
        <v>131</v>
      </c>
      <c r="E28" s="61" t="s">
        <v>132</v>
      </c>
      <c r="F28" s="62">
        <v>158</v>
      </c>
      <c r="G28" s="62">
        <v>23</v>
      </c>
      <c r="H28" s="62">
        <v>0</v>
      </c>
      <c r="I28" s="32">
        <v>181</v>
      </c>
    </row>
    <row r="29" spans="1:9" x14ac:dyDescent="0.25">
      <c r="A29" s="27" t="s">
        <v>51</v>
      </c>
      <c r="B29" s="58" t="s">
        <v>144</v>
      </c>
      <c r="C29" s="59" t="s">
        <v>130</v>
      </c>
      <c r="D29" s="60" t="s">
        <v>136</v>
      </c>
      <c r="E29" s="61" t="s">
        <v>132</v>
      </c>
      <c r="F29" s="62">
        <v>387</v>
      </c>
      <c r="G29" s="62">
        <v>0</v>
      </c>
      <c r="H29" s="62">
        <v>26</v>
      </c>
      <c r="I29" s="32">
        <v>361</v>
      </c>
    </row>
    <row r="30" spans="1:9" x14ac:dyDescent="0.25">
      <c r="A30" s="27" t="s">
        <v>51</v>
      </c>
      <c r="B30" s="58" t="s">
        <v>145</v>
      </c>
      <c r="C30" s="59" t="s">
        <v>130</v>
      </c>
      <c r="D30" s="66" t="s">
        <v>136</v>
      </c>
      <c r="E30" s="61" t="s">
        <v>132</v>
      </c>
      <c r="F30" s="62">
        <v>1</v>
      </c>
      <c r="G30" s="62">
        <v>0</v>
      </c>
      <c r="H30" s="62">
        <v>1</v>
      </c>
      <c r="I30" s="32">
        <v>0</v>
      </c>
    </row>
    <row r="31" spans="1:9" x14ac:dyDescent="0.25">
      <c r="A31" s="27" t="s">
        <v>51</v>
      </c>
      <c r="B31" s="58" t="s">
        <v>145</v>
      </c>
      <c r="C31" s="59" t="s">
        <v>130</v>
      </c>
      <c r="D31" s="60" t="s">
        <v>131</v>
      </c>
      <c r="E31" s="61" t="s">
        <v>132</v>
      </c>
      <c r="F31" s="62">
        <v>20</v>
      </c>
      <c r="G31" s="62">
        <v>0</v>
      </c>
      <c r="H31" s="62">
        <v>20</v>
      </c>
      <c r="I31" s="32">
        <v>0</v>
      </c>
    </row>
    <row r="32" spans="1:9" x14ac:dyDescent="0.25">
      <c r="A32" s="27" t="s">
        <v>51</v>
      </c>
      <c r="B32" s="58" t="s">
        <v>146</v>
      </c>
      <c r="C32" s="59" t="s">
        <v>130</v>
      </c>
      <c r="D32" s="66" t="s">
        <v>136</v>
      </c>
      <c r="E32" s="61" t="s">
        <v>132</v>
      </c>
      <c r="F32" s="62">
        <v>191</v>
      </c>
      <c r="G32" s="62">
        <v>0</v>
      </c>
      <c r="H32" s="62">
        <v>191</v>
      </c>
      <c r="I32" s="32">
        <v>0</v>
      </c>
    </row>
    <row r="33" spans="1:9" x14ac:dyDescent="0.25">
      <c r="A33" s="27" t="s">
        <v>51</v>
      </c>
      <c r="B33" s="58" t="s">
        <v>147</v>
      </c>
      <c r="C33" s="59" t="s">
        <v>130</v>
      </c>
      <c r="D33" s="60" t="s">
        <v>136</v>
      </c>
      <c r="E33" s="61" t="s">
        <v>132</v>
      </c>
      <c r="F33" s="62">
        <v>29</v>
      </c>
      <c r="G33" s="62">
        <v>0</v>
      </c>
      <c r="H33" s="62">
        <v>29</v>
      </c>
      <c r="I33" s="32">
        <v>0</v>
      </c>
    </row>
    <row r="34" spans="1:9" x14ac:dyDescent="0.25">
      <c r="A34" s="27" t="s">
        <v>51</v>
      </c>
      <c r="B34" s="58" t="s">
        <v>147</v>
      </c>
      <c r="C34" s="59" t="s">
        <v>130</v>
      </c>
      <c r="D34" s="66" t="s">
        <v>131</v>
      </c>
      <c r="E34" s="61" t="s">
        <v>132</v>
      </c>
      <c r="F34" s="62">
        <v>29</v>
      </c>
      <c r="G34" s="62">
        <v>0</v>
      </c>
      <c r="H34" s="62">
        <v>29</v>
      </c>
      <c r="I34" s="32">
        <v>0</v>
      </c>
    </row>
    <row r="35" spans="1:9" x14ac:dyDescent="0.25">
      <c r="A35" s="27" t="s">
        <v>51</v>
      </c>
      <c r="B35" s="58" t="s">
        <v>148</v>
      </c>
      <c r="C35" s="59" t="s">
        <v>130</v>
      </c>
      <c r="D35" s="60" t="s">
        <v>136</v>
      </c>
      <c r="E35" s="61" t="s">
        <v>132</v>
      </c>
      <c r="F35" s="62">
        <v>32</v>
      </c>
      <c r="G35" s="62">
        <v>0</v>
      </c>
      <c r="H35" s="62">
        <v>32</v>
      </c>
      <c r="I35" s="32">
        <v>0</v>
      </c>
    </row>
    <row r="36" spans="1:9" x14ac:dyDescent="0.25">
      <c r="A36" s="27" t="s">
        <v>51</v>
      </c>
      <c r="B36" s="58" t="s">
        <v>149</v>
      </c>
      <c r="C36" s="59" t="s">
        <v>130</v>
      </c>
      <c r="D36" s="66" t="s">
        <v>136</v>
      </c>
      <c r="E36" s="61" t="s">
        <v>132</v>
      </c>
      <c r="F36" s="62">
        <v>78</v>
      </c>
      <c r="G36" s="62">
        <v>0</v>
      </c>
      <c r="H36" s="62">
        <v>78</v>
      </c>
      <c r="I36" s="32">
        <v>0</v>
      </c>
    </row>
    <row r="37" spans="1:9" x14ac:dyDescent="0.25">
      <c r="A37" s="27" t="s">
        <v>51</v>
      </c>
      <c r="B37" s="58" t="s">
        <v>149</v>
      </c>
      <c r="C37" s="59" t="s">
        <v>130</v>
      </c>
      <c r="D37" s="60" t="s">
        <v>131</v>
      </c>
      <c r="E37" s="61" t="s">
        <v>132</v>
      </c>
      <c r="F37" s="62">
        <v>10</v>
      </c>
      <c r="G37" s="62">
        <v>0</v>
      </c>
      <c r="H37" s="62">
        <v>10</v>
      </c>
      <c r="I37" s="68">
        <v>0</v>
      </c>
    </row>
    <row r="38" spans="1:9" x14ac:dyDescent="0.25">
      <c r="A38" s="27" t="s">
        <v>51</v>
      </c>
      <c r="B38" s="58" t="s">
        <v>150</v>
      </c>
      <c r="C38" s="59" t="s">
        <v>130</v>
      </c>
      <c r="D38" s="66" t="s">
        <v>131</v>
      </c>
      <c r="E38" s="61" t="s">
        <v>132</v>
      </c>
      <c r="F38" s="62">
        <v>36</v>
      </c>
      <c r="G38" s="62">
        <v>0</v>
      </c>
      <c r="H38" s="62">
        <v>36</v>
      </c>
      <c r="I38" s="68">
        <v>0</v>
      </c>
    </row>
    <row r="39" spans="1:9" x14ac:dyDescent="0.25">
      <c r="A39" s="27" t="s">
        <v>51</v>
      </c>
      <c r="B39" s="58" t="s">
        <v>151</v>
      </c>
      <c r="C39" s="59" t="s">
        <v>130</v>
      </c>
      <c r="D39" s="60" t="s">
        <v>136</v>
      </c>
      <c r="E39" s="61" t="s">
        <v>132</v>
      </c>
      <c r="F39" s="62">
        <v>6</v>
      </c>
      <c r="G39" s="62">
        <v>3</v>
      </c>
      <c r="H39" s="62">
        <v>0</v>
      </c>
      <c r="I39" s="68">
        <v>9</v>
      </c>
    </row>
    <row r="40" spans="1:9" x14ac:dyDescent="0.25">
      <c r="A40" s="27" t="s">
        <v>51</v>
      </c>
      <c r="B40" s="58" t="s">
        <v>151</v>
      </c>
      <c r="C40" s="59" t="s">
        <v>130</v>
      </c>
      <c r="D40" s="66" t="s">
        <v>131</v>
      </c>
      <c r="E40" s="61" t="s">
        <v>132</v>
      </c>
      <c r="F40" s="62">
        <v>45</v>
      </c>
      <c r="G40" s="62">
        <v>0</v>
      </c>
      <c r="H40" s="62">
        <v>3</v>
      </c>
      <c r="I40" s="68">
        <v>42</v>
      </c>
    </row>
    <row r="41" spans="1:9" x14ac:dyDescent="0.25">
      <c r="A41" s="27" t="s">
        <v>51</v>
      </c>
      <c r="B41" s="58" t="s">
        <v>152</v>
      </c>
      <c r="C41" s="59" t="s">
        <v>130</v>
      </c>
      <c r="D41" s="60" t="s">
        <v>136</v>
      </c>
      <c r="E41" s="61" t="s">
        <v>132</v>
      </c>
      <c r="F41" s="62">
        <v>565</v>
      </c>
      <c r="G41" s="62">
        <v>0</v>
      </c>
      <c r="H41" s="62">
        <v>363</v>
      </c>
      <c r="I41" s="68">
        <v>202</v>
      </c>
    </row>
    <row r="42" spans="1:9" x14ac:dyDescent="0.25">
      <c r="A42" s="27" t="s">
        <v>51</v>
      </c>
      <c r="B42" s="58" t="s">
        <v>152</v>
      </c>
      <c r="C42" s="59" t="s">
        <v>130</v>
      </c>
      <c r="D42" s="66" t="s">
        <v>131</v>
      </c>
      <c r="E42" s="61" t="s">
        <v>132</v>
      </c>
      <c r="F42" s="62">
        <v>1075</v>
      </c>
      <c r="G42" s="62">
        <v>144</v>
      </c>
      <c r="H42" s="62">
        <v>0</v>
      </c>
      <c r="I42" s="68">
        <v>1219</v>
      </c>
    </row>
    <row r="43" spans="1:9" x14ac:dyDescent="0.25">
      <c r="A43" s="27" t="s">
        <v>51</v>
      </c>
      <c r="B43" s="58" t="s">
        <v>202</v>
      </c>
      <c r="C43" s="59" t="s">
        <v>130</v>
      </c>
      <c r="D43" s="66" t="s">
        <v>136</v>
      </c>
      <c r="E43" s="61" t="s">
        <v>132</v>
      </c>
      <c r="F43" s="62">
        <v>0</v>
      </c>
      <c r="G43" s="62">
        <v>1051</v>
      </c>
      <c r="H43" s="62">
        <v>0</v>
      </c>
      <c r="I43" s="68">
        <v>1051</v>
      </c>
    </row>
    <row r="44" spans="1:9" x14ac:dyDescent="0.25">
      <c r="A44" s="27" t="s">
        <v>51</v>
      </c>
      <c r="B44" s="58" t="s">
        <v>202</v>
      </c>
      <c r="C44" s="59" t="s">
        <v>130</v>
      </c>
      <c r="D44" s="66" t="s">
        <v>131</v>
      </c>
      <c r="E44" s="61" t="s">
        <v>132</v>
      </c>
      <c r="F44" s="62">
        <v>0</v>
      </c>
      <c r="G44" s="62">
        <v>1161</v>
      </c>
      <c r="H44" s="62">
        <v>0</v>
      </c>
      <c r="I44" s="68">
        <v>1161</v>
      </c>
    </row>
    <row r="45" spans="1:9" x14ac:dyDescent="0.25">
      <c r="A45" s="27" t="s">
        <v>51</v>
      </c>
      <c r="B45" s="58" t="s">
        <v>153</v>
      </c>
      <c r="C45" s="59" t="s">
        <v>130</v>
      </c>
      <c r="D45" s="66" t="s">
        <v>136</v>
      </c>
      <c r="E45" s="61" t="s">
        <v>132</v>
      </c>
      <c r="F45" s="62">
        <v>3659</v>
      </c>
      <c r="G45" s="62">
        <v>0</v>
      </c>
      <c r="H45" s="62">
        <v>751</v>
      </c>
      <c r="I45" s="68">
        <v>2908</v>
      </c>
    </row>
    <row r="46" spans="1:9" x14ac:dyDescent="0.25">
      <c r="A46" s="27" t="s">
        <v>51</v>
      </c>
      <c r="B46" s="58" t="s">
        <v>153</v>
      </c>
      <c r="C46" s="59" t="s">
        <v>130</v>
      </c>
      <c r="D46" s="66" t="s">
        <v>131</v>
      </c>
      <c r="E46" s="61" t="s">
        <v>132</v>
      </c>
      <c r="F46" s="62">
        <v>1016</v>
      </c>
      <c r="G46" s="62">
        <v>122</v>
      </c>
      <c r="H46" s="62">
        <v>0</v>
      </c>
      <c r="I46" s="68">
        <v>1138</v>
      </c>
    </row>
    <row r="47" spans="1:9" x14ac:dyDescent="0.25">
      <c r="A47" s="27" t="s">
        <v>51</v>
      </c>
      <c r="B47" s="58" t="s">
        <v>154</v>
      </c>
      <c r="C47" s="59" t="s">
        <v>130</v>
      </c>
      <c r="D47" s="66" t="s">
        <v>131</v>
      </c>
      <c r="E47" s="61" t="s">
        <v>132</v>
      </c>
      <c r="F47" s="62">
        <v>99</v>
      </c>
      <c r="G47" s="62">
        <v>0</v>
      </c>
      <c r="H47" s="62">
        <v>20</v>
      </c>
      <c r="I47" s="68">
        <v>79</v>
      </c>
    </row>
    <row r="48" spans="1:9" x14ac:dyDescent="0.25">
      <c r="A48" s="27" t="s">
        <v>51</v>
      </c>
      <c r="B48" s="58" t="s">
        <v>154</v>
      </c>
      <c r="C48" s="59" t="s">
        <v>130</v>
      </c>
      <c r="D48" s="66" t="s">
        <v>136</v>
      </c>
      <c r="E48" s="61" t="s">
        <v>132</v>
      </c>
      <c r="F48" s="62">
        <v>201</v>
      </c>
      <c r="G48" s="62">
        <v>0</v>
      </c>
      <c r="H48" s="62">
        <v>140</v>
      </c>
      <c r="I48" s="68">
        <v>61</v>
      </c>
    </row>
    <row r="49" spans="1:9" x14ac:dyDescent="0.25">
      <c r="A49" s="27" t="s">
        <v>51</v>
      </c>
      <c r="B49" s="58" t="s">
        <v>155</v>
      </c>
      <c r="C49" s="59" t="s">
        <v>130</v>
      </c>
      <c r="D49" s="66" t="s">
        <v>131</v>
      </c>
      <c r="E49" s="61" t="s">
        <v>132</v>
      </c>
      <c r="F49" s="62">
        <v>661</v>
      </c>
      <c r="G49" s="62">
        <v>143</v>
      </c>
      <c r="H49" s="62">
        <v>0</v>
      </c>
      <c r="I49" s="68">
        <v>804</v>
      </c>
    </row>
    <row r="50" spans="1:9" x14ac:dyDescent="0.25">
      <c r="A50" s="27" t="s">
        <v>51</v>
      </c>
      <c r="B50" s="58" t="s">
        <v>155</v>
      </c>
      <c r="C50" s="59" t="s">
        <v>130</v>
      </c>
      <c r="D50" s="66" t="s">
        <v>136</v>
      </c>
      <c r="E50" s="61" t="s">
        <v>132</v>
      </c>
      <c r="F50" s="62">
        <v>14401</v>
      </c>
      <c r="G50" s="62">
        <v>10183</v>
      </c>
      <c r="H50" s="62">
        <v>0</v>
      </c>
      <c r="I50" s="68">
        <v>24584</v>
      </c>
    </row>
    <row r="51" spans="1:9" x14ac:dyDescent="0.25">
      <c r="A51" s="27" t="s">
        <v>51</v>
      </c>
      <c r="B51" s="58" t="s">
        <v>156</v>
      </c>
      <c r="C51" s="59" t="s">
        <v>130</v>
      </c>
      <c r="D51" s="66" t="s">
        <v>136</v>
      </c>
      <c r="E51" s="61" t="s">
        <v>132</v>
      </c>
      <c r="F51" s="62">
        <v>43728</v>
      </c>
      <c r="G51" s="62">
        <v>24423</v>
      </c>
      <c r="H51" s="62">
        <v>0</v>
      </c>
      <c r="I51" s="68">
        <v>68151</v>
      </c>
    </row>
    <row r="52" spans="1:9" x14ac:dyDescent="0.25">
      <c r="A52" s="27" t="s">
        <v>51</v>
      </c>
      <c r="B52" s="58" t="s">
        <v>156</v>
      </c>
      <c r="C52" s="59" t="s">
        <v>130</v>
      </c>
      <c r="D52" s="66" t="s">
        <v>131</v>
      </c>
      <c r="E52" s="61" t="s">
        <v>132</v>
      </c>
      <c r="F52" s="62">
        <v>2587</v>
      </c>
      <c r="G52" s="62">
        <v>19</v>
      </c>
      <c r="H52" s="62">
        <v>0</v>
      </c>
      <c r="I52" s="68">
        <v>2606</v>
      </c>
    </row>
    <row r="53" spans="1:9" x14ac:dyDescent="0.25">
      <c r="A53" s="27" t="s">
        <v>51</v>
      </c>
      <c r="B53" s="58" t="s">
        <v>157</v>
      </c>
      <c r="C53" s="59" t="s">
        <v>130</v>
      </c>
      <c r="D53" s="66" t="s">
        <v>136</v>
      </c>
      <c r="E53" s="61" t="s">
        <v>132</v>
      </c>
      <c r="F53" s="62">
        <v>1141</v>
      </c>
      <c r="G53" s="62">
        <v>0</v>
      </c>
      <c r="H53" s="62">
        <v>1141</v>
      </c>
      <c r="I53" s="68">
        <v>0</v>
      </c>
    </row>
    <row r="54" spans="1:9" x14ac:dyDescent="0.25">
      <c r="A54" s="27" t="s">
        <v>56</v>
      </c>
      <c r="B54" s="58" t="s">
        <v>159</v>
      </c>
      <c r="C54" s="59" t="s">
        <v>130</v>
      </c>
      <c r="D54" s="60" t="s">
        <v>131</v>
      </c>
      <c r="E54" s="61" t="s">
        <v>132</v>
      </c>
      <c r="F54" s="69">
        <v>583</v>
      </c>
      <c r="G54" s="70">
        <v>0</v>
      </c>
      <c r="H54" s="70">
        <v>69</v>
      </c>
      <c r="I54" s="68">
        <v>514</v>
      </c>
    </row>
    <row r="55" spans="1:9" x14ac:dyDescent="0.25">
      <c r="A55" s="27" t="s">
        <v>56</v>
      </c>
      <c r="B55" s="58" t="s">
        <v>159</v>
      </c>
      <c r="C55" s="59" t="s">
        <v>130</v>
      </c>
      <c r="D55" s="66" t="s">
        <v>136</v>
      </c>
      <c r="E55" s="61" t="s">
        <v>132</v>
      </c>
      <c r="F55" s="69">
        <v>156</v>
      </c>
      <c r="G55" s="70">
        <v>0</v>
      </c>
      <c r="H55" s="70">
        <v>49</v>
      </c>
      <c r="I55" s="68">
        <v>107</v>
      </c>
    </row>
    <row r="56" spans="1:9" x14ac:dyDescent="0.25">
      <c r="A56" s="27" t="s">
        <v>56</v>
      </c>
      <c r="B56" s="58" t="s">
        <v>160</v>
      </c>
      <c r="C56" s="59" t="s">
        <v>130</v>
      </c>
      <c r="D56" s="66" t="s">
        <v>131</v>
      </c>
      <c r="E56" s="61" t="s">
        <v>132</v>
      </c>
      <c r="F56" s="69">
        <v>3084</v>
      </c>
      <c r="G56" s="70">
        <v>318</v>
      </c>
      <c r="H56" s="70">
        <v>0</v>
      </c>
      <c r="I56" s="68">
        <v>3402</v>
      </c>
    </row>
    <row r="57" spans="1:9" x14ac:dyDescent="0.25">
      <c r="A57" s="27" t="s">
        <v>56</v>
      </c>
      <c r="B57" s="58" t="s">
        <v>160</v>
      </c>
      <c r="C57" s="59" t="s">
        <v>130</v>
      </c>
      <c r="D57" s="66" t="s">
        <v>136</v>
      </c>
      <c r="E57" s="61" t="s">
        <v>132</v>
      </c>
      <c r="F57" s="69">
        <v>108</v>
      </c>
      <c r="G57" s="70">
        <v>40</v>
      </c>
      <c r="H57" s="70">
        <v>0</v>
      </c>
      <c r="I57" s="68">
        <v>148</v>
      </c>
    </row>
    <row r="58" spans="1:9" x14ac:dyDescent="0.25">
      <c r="A58" s="27" t="s">
        <v>56</v>
      </c>
      <c r="B58" s="58" t="s">
        <v>161</v>
      </c>
      <c r="C58" s="59" t="s">
        <v>130</v>
      </c>
      <c r="D58" s="66" t="s">
        <v>131</v>
      </c>
      <c r="E58" s="61" t="s">
        <v>132</v>
      </c>
      <c r="F58" s="69">
        <v>17</v>
      </c>
      <c r="G58" s="70">
        <v>0</v>
      </c>
      <c r="H58" s="70">
        <v>17</v>
      </c>
      <c r="I58" s="68">
        <v>0</v>
      </c>
    </row>
    <row r="59" spans="1:9" x14ac:dyDescent="0.25">
      <c r="A59" s="27" t="s">
        <v>56</v>
      </c>
      <c r="B59" s="58" t="s">
        <v>161</v>
      </c>
      <c r="C59" s="59" t="s">
        <v>130</v>
      </c>
      <c r="D59" s="60" t="s">
        <v>136</v>
      </c>
      <c r="E59" s="61" t="s">
        <v>132</v>
      </c>
      <c r="F59" s="62">
        <v>168</v>
      </c>
      <c r="G59" s="62">
        <v>3</v>
      </c>
      <c r="H59" s="62">
        <v>0</v>
      </c>
      <c r="I59" s="68">
        <v>171</v>
      </c>
    </row>
    <row r="60" spans="1:9" x14ac:dyDescent="0.25">
      <c r="A60" s="27" t="s">
        <v>56</v>
      </c>
      <c r="B60" s="58" t="s">
        <v>203</v>
      </c>
      <c r="C60" s="59" t="s">
        <v>130</v>
      </c>
      <c r="D60" s="60" t="s">
        <v>131</v>
      </c>
      <c r="E60" s="61" t="s">
        <v>132</v>
      </c>
      <c r="F60" s="62">
        <v>44</v>
      </c>
      <c r="G60" s="62">
        <v>33</v>
      </c>
      <c r="H60" s="62">
        <v>0</v>
      </c>
      <c r="I60" s="32">
        <v>77</v>
      </c>
    </row>
    <row r="61" spans="1:9" x14ac:dyDescent="0.25">
      <c r="A61" s="27" t="s">
        <v>56</v>
      </c>
      <c r="B61" s="58" t="s">
        <v>203</v>
      </c>
      <c r="C61" s="59" t="s">
        <v>130</v>
      </c>
      <c r="D61" s="60" t="s">
        <v>136</v>
      </c>
      <c r="E61" s="61" t="s">
        <v>132</v>
      </c>
      <c r="F61" s="62">
        <v>90</v>
      </c>
      <c r="G61" s="62">
        <v>321</v>
      </c>
      <c r="H61" s="62">
        <v>0</v>
      </c>
      <c r="I61" s="68">
        <v>411</v>
      </c>
    </row>
    <row r="62" spans="1:9" x14ac:dyDescent="0.25">
      <c r="A62" s="27" t="s">
        <v>61</v>
      </c>
      <c r="B62" s="58" t="s">
        <v>204</v>
      </c>
      <c r="C62" s="59" t="s">
        <v>130</v>
      </c>
      <c r="D62" s="60" t="s">
        <v>131</v>
      </c>
      <c r="E62" s="61" t="s">
        <v>132</v>
      </c>
      <c r="F62" s="62">
        <v>9</v>
      </c>
      <c r="G62" s="62">
        <v>0</v>
      </c>
      <c r="H62" s="62">
        <v>9</v>
      </c>
      <c r="I62" s="68">
        <v>0</v>
      </c>
    </row>
    <row r="63" spans="1:9" x14ac:dyDescent="0.25">
      <c r="A63" s="27" t="s">
        <v>61</v>
      </c>
      <c r="B63" s="58" t="s">
        <v>205</v>
      </c>
      <c r="C63" s="59" t="s">
        <v>130</v>
      </c>
      <c r="D63" s="60" t="s">
        <v>131</v>
      </c>
      <c r="E63" s="61" t="s">
        <v>132</v>
      </c>
      <c r="F63" s="62">
        <v>118</v>
      </c>
      <c r="G63" s="62">
        <v>25</v>
      </c>
      <c r="H63" s="62">
        <v>16</v>
      </c>
      <c r="I63" s="68">
        <v>127</v>
      </c>
    </row>
    <row r="64" spans="1:9" x14ac:dyDescent="0.25">
      <c r="A64" s="27" t="s">
        <v>61</v>
      </c>
      <c r="B64" s="58" t="s">
        <v>206</v>
      </c>
      <c r="C64" s="59" t="s">
        <v>130</v>
      </c>
      <c r="D64" s="60" t="s">
        <v>131</v>
      </c>
      <c r="E64" s="61" t="s">
        <v>132</v>
      </c>
      <c r="F64" s="62">
        <v>128</v>
      </c>
      <c r="G64" s="62">
        <v>283</v>
      </c>
      <c r="H64" s="62">
        <v>58</v>
      </c>
      <c r="I64" s="68">
        <v>353</v>
      </c>
    </row>
    <row r="65" spans="1:9" x14ac:dyDescent="0.25">
      <c r="A65" s="27" t="s">
        <v>75</v>
      </c>
      <c r="B65" s="58" t="s">
        <v>162</v>
      </c>
      <c r="C65" s="59" t="s">
        <v>130</v>
      </c>
      <c r="D65" s="60" t="s">
        <v>131</v>
      </c>
      <c r="E65" s="61" t="s">
        <v>132</v>
      </c>
      <c r="F65" s="62">
        <v>2121</v>
      </c>
      <c r="G65" s="62">
        <v>397</v>
      </c>
      <c r="H65" s="62">
        <v>855</v>
      </c>
      <c r="I65" s="68">
        <v>1663</v>
      </c>
    </row>
    <row r="66" spans="1:9" x14ac:dyDescent="0.25">
      <c r="A66" s="27" t="s">
        <v>75</v>
      </c>
      <c r="B66" s="58" t="s">
        <v>163</v>
      </c>
      <c r="C66" s="59" t="s">
        <v>130</v>
      </c>
      <c r="D66" s="60" t="s">
        <v>131</v>
      </c>
      <c r="E66" s="61" t="s">
        <v>132</v>
      </c>
      <c r="F66" s="62">
        <v>452</v>
      </c>
      <c r="G66" s="62">
        <v>129</v>
      </c>
      <c r="H66" s="62">
        <v>172</v>
      </c>
      <c r="I66" s="68">
        <v>409</v>
      </c>
    </row>
    <row r="67" spans="1:9" x14ac:dyDescent="0.25">
      <c r="A67" s="27" t="s">
        <v>75</v>
      </c>
      <c r="B67" s="58" t="s">
        <v>164</v>
      </c>
      <c r="C67" s="59" t="s">
        <v>130</v>
      </c>
      <c r="D67" s="60" t="s">
        <v>131</v>
      </c>
      <c r="E67" s="61" t="s">
        <v>132</v>
      </c>
      <c r="F67" s="62">
        <v>10</v>
      </c>
      <c r="G67" s="62">
        <v>5</v>
      </c>
      <c r="H67" s="62">
        <v>2</v>
      </c>
      <c r="I67" s="68">
        <v>13</v>
      </c>
    </row>
    <row r="68" spans="1:9" x14ac:dyDescent="0.25">
      <c r="A68" s="27" t="s">
        <v>75</v>
      </c>
      <c r="B68" s="58" t="s">
        <v>165</v>
      </c>
      <c r="C68" s="59" t="s">
        <v>130</v>
      </c>
      <c r="D68" s="60" t="s">
        <v>131</v>
      </c>
      <c r="E68" s="61" t="s">
        <v>132</v>
      </c>
      <c r="F68" s="62">
        <v>1511</v>
      </c>
      <c r="G68" s="62">
        <v>63</v>
      </c>
      <c r="H68" s="62">
        <v>1574</v>
      </c>
      <c r="I68" s="68">
        <v>0</v>
      </c>
    </row>
    <row r="69" spans="1:9" x14ac:dyDescent="0.25">
      <c r="A69" s="27" t="s">
        <v>75</v>
      </c>
      <c r="B69" s="58" t="s">
        <v>163</v>
      </c>
      <c r="C69" s="59" t="s">
        <v>130</v>
      </c>
      <c r="D69" s="60" t="s">
        <v>133</v>
      </c>
      <c r="E69" s="61" t="s">
        <v>132</v>
      </c>
      <c r="F69" s="62">
        <v>161</v>
      </c>
      <c r="G69" s="62">
        <v>37</v>
      </c>
      <c r="H69" s="62">
        <v>72</v>
      </c>
      <c r="I69" s="68">
        <v>126</v>
      </c>
    </row>
    <row r="70" spans="1:9" x14ac:dyDescent="0.25">
      <c r="A70" s="27" t="s">
        <v>75</v>
      </c>
      <c r="B70" s="58" t="s">
        <v>164</v>
      </c>
      <c r="C70" s="59" t="s">
        <v>130</v>
      </c>
      <c r="D70" s="60" t="s">
        <v>133</v>
      </c>
      <c r="E70" s="61" t="s">
        <v>132</v>
      </c>
      <c r="F70" s="62">
        <v>10</v>
      </c>
      <c r="G70" s="62">
        <v>0</v>
      </c>
      <c r="H70" s="62">
        <v>5</v>
      </c>
      <c r="I70" s="68">
        <v>5</v>
      </c>
    </row>
    <row r="71" spans="1:9" x14ac:dyDescent="0.25">
      <c r="A71" s="27" t="s">
        <v>81</v>
      </c>
      <c r="B71" s="58" t="s">
        <v>158</v>
      </c>
      <c r="C71" s="59" t="s">
        <v>130</v>
      </c>
      <c r="D71" s="60" t="s">
        <v>131</v>
      </c>
      <c r="E71" s="61" t="s">
        <v>132</v>
      </c>
      <c r="F71" s="62">
        <v>2927</v>
      </c>
      <c r="G71" s="62">
        <v>623</v>
      </c>
      <c r="H71" s="62">
        <v>802</v>
      </c>
      <c r="I71" s="68">
        <v>2748</v>
      </c>
    </row>
    <row r="72" spans="1:9" x14ac:dyDescent="0.25">
      <c r="A72" s="27" t="s">
        <v>81</v>
      </c>
      <c r="B72" s="58" t="s">
        <v>154</v>
      </c>
      <c r="C72" s="59" t="s">
        <v>130</v>
      </c>
      <c r="D72" s="60" t="s">
        <v>131</v>
      </c>
      <c r="E72" s="61" t="s">
        <v>132</v>
      </c>
      <c r="F72" s="62">
        <v>1210</v>
      </c>
      <c r="G72" s="62">
        <v>533</v>
      </c>
      <c r="H72" s="62">
        <v>347</v>
      </c>
      <c r="I72" s="68">
        <v>1396</v>
      </c>
    </row>
    <row r="73" spans="1:9" x14ac:dyDescent="0.25">
      <c r="A73" s="27" t="s">
        <v>81</v>
      </c>
      <c r="B73" s="58" t="s">
        <v>166</v>
      </c>
      <c r="C73" s="59" t="s">
        <v>130</v>
      </c>
      <c r="D73" s="60" t="s">
        <v>131</v>
      </c>
      <c r="E73" s="61" t="s">
        <v>132</v>
      </c>
      <c r="F73" s="62">
        <v>598</v>
      </c>
      <c r="G73" s="62">
        <v>189</v>
      </c>
      <c r="H73" s="62">
        <v>147</v>
      </c>
      <c r="I73" s="68">
        <v>640</v>
      </c>
    </row>
    <row r="74" spans="1:9" x14ac:dyDescent="0.25">
      <c r="A74" s="71" t="s">
        <v>197</v>
      </c>
      <c r="B74" s="58" t="s">
        <v>167</v>
      </c>
      <c r="C74" s="59" t="s">
        <v>130</v>
      </c>
      <c r="D74" s="60" t="s">
        <v>131</v>
      </c>
      <c r="E74" s="61" t="s">
        <v>132</v>
      </c>
      <c r="F74" s="62">
        <v>1976</v>
      </c>
      <c r="G74" s="62">
        <v>274</v>
      </c>
      <c r="H74" s="62">
        <v>364</v>
      </c>
      <c r="I74" s="68">
        <v>1886</v>
      </c>
    </row>
    <row r="75" spans="1:9" x14ac:dyDescent="0.25">
      <c r="A75" s="27" t="s">
        <v>112</v>
      </c>
      <c r="B75" s="58" t="s">
        <v>168</v>
      </c>
      <c r="C75" s="59" t="s">
        <v>138</v>
      </c>
      <c r="D75" s="60" t="s">
        <v>131</v>
      </c>
      <c r="E75" s="61" t="s">
        <v>132</v>
      </c>
      <c r="F75" s="62">
        <v>303</v>
      </c>
      <c r="G75" s="62">
        <v>27</v>
      </c>
      <c r="H75" s="62">
        <v>62</v>
      </c>
      <c r="I75" s="68">
        <v>268</v>
      </c>
    </row>
    <row r="76" spans="1:9" x14ac:dyDescent="0.25">
      <c r="A76" s="86" t="s">
        <v>112</v>
      </c>
      <c r="B76" s="58" t="s">
        <v>169</v>
      </c>
      <c r="C76" s="59" t="s">
        <v>138</v>
      </c>
      <c r="D76" s="60" t="s">
        <v>131</v>
      </c>
      <c r="E76" s="61" t="s">
        <v>132</v>
      </c>
      <c r="F76" s="62">
        <v>39</v>
      </c>
      <c r="G76" s="62">
        <v>3</v>
      </c>
      <c r="H76" s="62">
        <v>3</v>
      </c>
      <c r="I76" s="65">
        <v>39</v>
      </c>
    </row>
    <row r="77" spans="1:9" ht="15.75" thickBot="1" x14ac:dyDescent="0.3">
      <c r="A77" s="87" t="s">
        <v>112</v>
      </c>
      <c r="B77" s="80" t="s">
        <v>170</v>
      </c>
      <c r="C77" s="81" t="s">
        <v>138</v>
      </c>
      <c r="D77" s="82" t="s">
        <v>131</v>
      </c>
      <c r="E77" s="83" t="s">
        <v>132</v>
      </c>
      <c r="F77" s="84">
        <v>137</v>
      </c>
      <c r="G77" s="84">
        <v>17</v>
      </c>
      <c r="H77" s="84">
        <v>39</v>
      </c>
      <c r="I77" s="85">
        <v>115</v>
      </c>
    </row>
    <row r="78" spans="1:9" ht="16.5" thickBot="1" x14ac:dyDescent="0.3">
      <c r="A78" s="72" t="s">
        <v>113</v>
      </c>
      <c r="B78" s="73"/>
      <c r="C78" s="74"/>
      <c r="D78" s="74"/>
      <c r="E78" s="74"/>
      <c r="F78" s="75">
        <f>SUM(F3:F77)</f>
        <v>150118</v>
      </c>
      <c r="G78" s="75">
        <f>SUM(G3:G77)</f>
        <v>52667</v>
      </c>
      <c r="H78" s="75">
        <f t="shared" ref="H78" si="0">SUM(H3:H77)</f>
        <v>7942</v>
      </c>
      <c r="I78" s="76">
        <f>SUM(I3:I77)</f>
        <v>194843</v>
      </c>
    </row>
  </sheetData>
  <conditionalFormatting sqref="B76 D76 F76 B32:B34 F37 B5 B3 F33:I34 F32:G32 D5:I5 D3:I3 B38:B58 D7:D58 F38:I64 C3:C58">
    <cfRule type="expression" dxfId="77" priority="93">
      <formula>MOD(ROW(),2)=1</formula>
    </cfRule>
  </conditionalFormatting>
  <conditionalFormatting sqref="B6 D6:I6">
    <cfRule type="expression" dxfId="76" priority="92">
      <formula>MOD(ROW(),2)=1</formula>
    </cfRule>
  </conditionalFormatting>
  <conditionalFormatting sqref="B4 D4:I4">
    <cfRule type="expression" dxfId="75" priority="91">
      <formula>MOD(ROW(),2)=1</formula>
    </cfRule>
  </conditionalFormatting>
  <conditionalFormatting sqref="B26 B35 B7:B18 F26:G26 F35:I35 B65:I74 F7:I18 B59:D64">
    <cfRule type="expression" dxfId="74" priority="90">
      <formula>MOD(ROW(),2)=1</formula>
    </cfRule>
  </conditionalFormatting>
  <conditionalFormatting sqref="B19 F19:I19">
    <cfRule type="expression" dxfId="73" priority="89">
      <formula>MOD(ROW(),2)=1</formula>
    </cfRule>
  </conditionalFormatting>
  <conditionalFormatting sqref="B20 F20:I20">
    <cfRule type="expression" dxfId="72" priority="88">
      <formula>MOD(ROW(),2)=1</formula>
    </cfRule>
  </conditionalFormatting>
  <conditionalFormatting sqref="B21:B22 F21:I22">
    <cfRule type="expression" dxfId="71" priority="87">
      <formula>MOD(ROW(),2)=1</formula>
    </cfRule>
  </conditionalFormatting>
  <conditionalFormatting sqref="B23 F23:I23">
    <cfRule type="expression" dxfId="70" priority="86">
      <formula>MOD(ROW(),2)=1</formula>
    </cfRule>
  </conditionalFormatting>
  <conditionalFormatting sqref="B24:B25 F24:I25">
    <cfRule type="expression" dxfId="69" priority="85">
      <formula>MOD(ROW(),2)=1</formula>
    </cfRule>
  </conditionalFormatting>
  <conditionalFormatting sqref="H26:I26">
    <cfRule type="expression" dxfId="68" priority="84">
      <formula>MOD(ROW(),2)=1</formula>
    </cfRule>
  </conditionalFormatting>
  <conditionalFormatting sqref="B28 F28:I28">
    <cfRule type="expression" dxfId="67" priority="83">
      <formula>MOD(ROW(),2)=1</formula>
    </cfRule>
  </conditionalFormatting>
  <conditionalFormatting sqref="B27 F27:I27">
    <cfRule type="expression" dxfId="66" priority="82">
      <formula>MOD(ROW(),2)=1</formula>
    </cfRule>
  </conditionalFormatting>
  <conditionalFormatting sqref="B29 F29:I29">
    <cfRule type="expression" dxfId="65" priority="81">
      <formula>MOD(ROW(),2)=1</formula>
    </cfRule>
  </conditionalFormatting>
  <conditionalFormatting sqref="B30 F30:I30">
    <cfRule type="expression" dxfId="64" priority="80">
      <formula>MOD(ROW(),2)=1</formula>
    </cfRule>
  </conditionalFormatting>
  <conditionalFormatting sqref="B31 F31:I31">
    <cfRule type="expression" dxfId="63" priority="79">
      <formula>MOD(ROW(),2)=1</formula>
    </cfRule>
  </conditionalFormatting>
  <conditionalFormatting sqref="H32:I32">
    <cfRule type="expression" dxfId="62" priority="78">
      <formula>MOD(ROW(),2)=1</formula>
    </cfRule>
  </conditionalFormatting>
  <conditionalFormatting sqref="B36 F36:I36">
    <cfRule type="expression" dxfId="61" priority="77">
      <formula>MOD(ROW(),2)=1</formula>
    </cfRule>
  </conditionalFormatting>
  <conditionalFormatting sqref="B37">
    <cfRule type="expression" dxfId="60" priority="76">
      <formula>MOD(ROW(),2)=1</formula>
    </cfRule>
  </conditionalFormatting>
  <conditionalFormatting sqref="G37:I37">
    <cfRule type="expression" dxfId="59" priority="75">
      <formula>MOD(ROW(),2)=1</formula>
    </cfRule>
  </conditionalFormatting>
  <conditionalFormatting sqref="B75:I75">
    <cfRule type="expression" dxfId="58" priority="74">
      <formula>MOD(ROW(),2)=1</formula>
    </cfRule>
  </conditionalFormatting>
  <conditionalFormatting sqref="E76">
    <cfRule type="expression" dxfId="57" priority="72">
      <formula>MOD(ROW(),2)=1</formula>
    </cfRule>
  </conditionalFormatting>
  <conditionalFormatting sqref="G76:I76">
    <cfRule type="expression" dxfId="56" priority="71">
      <formula>MOD(ROW(),2)=1</formula>
    </cfRule>
  </conditionalFormatting>
  <conditionalFormatting sqref="C76">
    <cfRule type="expression" dxfId="55" priority="73">
      <formula>MOD(ROW(),2)=1</formula>
    </cfRule>
  </conditionalFormatting>
  <conditionalFormatting sqref="E7">
    <cfRule type="expression" dxfId="54" priority="69">
      <formula>MOD(ROW(),2)=1</formula>
    </cfRule>
  </conditionalFormatting>
  <conditionalFormatting sqref="E9">
    <cfRule type="expression" dxfId="53" priority="68">
      <formula>MOD(ROW(),2)=1</formula>
    </cfRule>
  </conditionalFormatting>
  <conditionalFormatting sqref="E10">
    <cfRule type="expression" dxfId="52" priority="67">
      <formula>MOD(ROW(),2)=1</formula>
    </cfRule>
  </conditionalFormatting>
  <conditionalFormatting sqref="E8">
    <cfRule type="expression" dxfId="51" priority="66">
      <formula>MOD(ROW(),2)=1</formula>
    </cfRule>
  </conditionalFormatting>
  <conditionalFormatting sqref="E11">
    <cfRule type="expression" dxfId="50" priority="65">
      <formula>MOD(ROW(),2)=1</formula>
    </cfRule>
  </conditionalFormatting>
  <conditionalFormatting sqref="E13">
    <cfRule type="expression" dxfId="49" priority="64">
      <formula>MOD(ROW(),2)=1</formula>
    </cfRule>
  </conditionalFormatting>
  <conditionalFormatting sqref="E14">
    <cfRule type="expression" dxfId="48" priority="63">
      <formula>MOD(ROW(),2)=1</formula>
    </cfRule>
  </conditionalFormatting>
  <conditionalFormatting sqref="E12">
    <cfRule type="expression" dxfId="47" priority="62">
      <formula>MOD(ROW(),2)=1</formula>
    </cfRule>
  </conditionalFormatting>
  <conditionalFormatting sqref="E15">
    <cfRule type="expression" dxfId="46" priority="61">
      <formula>MOD(ROW(),2)=1</formula>
    </cfRule>
  </conditionalFormatting>
  <conditionalFormatting sqref="E17">
    <cfRule type="expression" dxfId="45" priority="60">
      <formula>MOD(ROW(),2)=1</formula>
    </cfRule>
  </conditionalFormatting>
  <conditionalFormatting sqref="E18">
    <cfRule type="expression" dxfId="44" priority="59">
      <formula>MOD(ROW(),2)=1</formula>
    </cfRule>
  </conditionalFormatting>
  <conditionalFormatting sqref="E16">
    <cfRule type="expression" dxfId="43" priority="58">
      <formula>MOD(ROW(),2)=1</formula>
    </cfRule>
  </conditionalFormatting>
  <conditionalFormatting sqref="E19">
    <cfRule type="expression" dxfId="42" priority="57">
      <formula>MOD(ROW(),2)=1</formula>
    </cfRule>
  </conditionalFormatting>
  <conditionalFormatting sqref="E21">
    <cfRule type="expression" dxfId="41" priority="56">
      <formula>MOD(ROW(),2)=1</formula>
    </cfRule>
  </conditionalFormatting>
  <conditionalFormatting sqref="E22">
    <cfRule type="expression" dxfId="40" priority="55">
      <formula>MOD(ROW(),2)=1</formula>
    </cfRule>
  </conditionalFormatting>
  <conditionalFormatting sqref="E20">
    <cfRule type="expression" dxfId="39" priority="54">
      <formula>MOD(ROW(),2)=1</formula>
    </cfRule>
  </conditionalFormatting>
  <conditionalFormatting sqref="E23">
    <cfRule type="expression" dxfId="38" priority="53">
      <formula>MOD(ROW(),2)=1</formula>
    </cfRule>
  </conditionalFormatting>
  <conditionalFormatting sqref="E25">
    <cfRule type="expression" dxfId="37" priority="52">
      <formula>MOD(ROW(),2)=1</formula>
    </cfRule>
  </conditionalFormatting>
  <conditionalFormatting sqref="E26">
    <cfRule type="expression" dxfId="36" priority="51">
      <formula>MOD(ROW(),2)=1</formula>
    </cfRule>
  </conditionalFormatting>
  <conditionalFormatting sqref="E24">
    <cfRule type="expression" dxfId="35" priority="50">
      <formula>MOD(ROW(),2)=1</formula>
    </cfRule>
  </conditionalFormatting>
  <conditionalFormatting sqref="E27">
    <cfRule type="expression" dxfId="34" priority="49">
      <formula>MOD(ROW(),2)=1</formula>
    </cfRule>
  </conditionalFormatting>
  <conditionalFormatting sqref="E29">
    <cfRule type="expression" dxfId="33" priority="48">
      <formula>MOD(ROW(),2)=1</formula>
    </cfRule>
  </conditionalFormatting>
  <conditionalFormatting sqref="E30">
    <cfRule type="expression" dxfId="32" priority="47">
      <formula>MOD(ROW(),2)=1</formula>
    </cfRule>
  </conditionalFormatting>
  <conditionalFormatting sqref="E28">
    <cfRule type="expression" dxfId="31" priority="46">
      <formula>MOD(ROW(),2)=1</formula>
    </cfRule>
  </conditionalFormatting>
  <conditionalFormatting sqref="E31">
    <cfRule type="expression" dxfId="30" priority="45">
      <formula>MOD(ROW(),2)=1</formula>
    </cfRule>
  </conditionalFormatting>
  <conditionalFormatting sqref="E33">
    <cfRule type="expression" dxfId="29" priority="44">
      <formula>MOD(ROW(),2)=1</formula>
    </cfRule>
  </conditionalFormatting>
  <conditionalFormatting sqref="E34">
    <cfRule type="expression" dxfId="28" priority="43">
      <formula>MOD(ROW(),2)=1</formula>
    </cfRule>
  </conditionalFormatting>
  <conditionalFormatting sqref="E32">
    <cfRule type="expression" dxfId="27" priority="42">
      <formula>MOD(ROW(),2)=1</formula>
    </cfRule>
  </conditionalFormatting>
  <conditionalFormatting sqref="E35">
    <cfRule type="expression" dxfId="26" priority="41">
      <formula>MOD(ROW(),2)=1</formula>
    </cfRule>
  </conditionalFormatting>
  <conditionalFormatting sqref="E37">
    <cfRule type="expression" dxfId="25" priority="40">
      <formula>MOD(ROW(),2)=1</formula>
    </cfRule>
  </conditionalFormatting>
  <conditionalFormatting sqref="E38">
    <cfRule type="expression" dxfId="24" priority="39">
      <formula>MOD(ROW(),2)=1</formula>
    </cfRule>
  </conditionalFormatting>
  <conditionalFormatting sqref="E36">
    <cfRule type="expression" dxfId="23" priority="38">
      <formula>MOD(ROW(),2)=1</formula>
    </cfRule>
  </conditionalFormatting>
  <conditionalFormatting sqref="E39">
    <cfRule type="expression" dxfId="22" priority="37">
      <formula>MOD(ROW(),2)=1</formula>
    </cfRule>
  </conditionalFormatting>
  <conditionalFormatting sqref="E41">
    <cfRule type="expression" dxfId="21" priority="36">
      <formula>MOD(ROW(),2)=1</formula>
    </cfRule>
  </conditionalFormatting>
  <conditionalFormatting sqref="E42">
    <cfRule type="expression" dxfId="20" priority="35">
      <formula>MOD(ROW(),2)=1</formula>
    </cfRule>
  </conditionalFormatting>
  <conditionalFormatting sqref="E40">
    <cfRule type="expression" dxfId="19" priority="34">
      <formula>MOD(ROW(),2)=1</formula>
    </cfRule>
  </conditionalFormatting>
  <conditionalFormatting sqref="E43">
    <cfRule type="expression" dxfId="18" priority="33">
      <formula>MOD(ROW(),2)=1</formula>
    </cfRule>
  </conditionalFormatting>
  <conditionalFormatting sqref="E45">
    <cfRule type="expression" dxfId="17" priority="32">
      <formula>MOD(ROW(),2)=1</formula>
    </cfRule>
  </conditionalFormatting>
  <conditionalFormatting sqref="E46">
    <cfRule type="expression" dxfId="16" priority="31">
      <formula>MOD(ROW(),2)=1</formula>
    </cfRule>
  </conditionalFormatting>
  <conditionalFormatting sqref="E44">
    <cfRule type="expression" dxfId="15" priority="30">
      <formula>MOD(ROW(),2)=1</formula>
    </cfRule>
  </conditionalFormatting>
  <conditionalFormatting sqref="E47">
    <cfRule type="expression" dxfId="14" priority="29">
      <formula>MOD(ROW(),2)=1</formula>
    </cfRule>
  </conditionalFormatting>
  <conditionalFormatting sqref="E49">
    <cfRule type="expression" dxfId="13" priority="28">
      <formula>MOD(ROW(),2)=1</formula>
    </cfRule>
  </conditionalFormatting>
  <conditionalFormatting sqref="E50">
    <cfRule type="expression" dxfId="12" priority="27">
      <formula>MOD(ROW(),2)=1</formula>
    </cfRule>
  </conditionalFormatting>
  <conditionalFormatting sqref="E48">
    <cfRule type="expression" dxfId="11" priority="26">
      <formula>MOD(ROW(),2)=1</formula>
    </cfRule>
  </conditionalFormatting>
  <conditionalFormatting sqref="E51">
    <cfRule type="expression" dxfId="10" priority="25">
      <formula>MOD(ROW(),2)=1</formula>
    </cfRule>
  </conditionalFormatting>
  <conditionalFormatting sqref="E53">
    <cfRule type="expression" dxfId="9" priority="24">
      <formula>MOD(ROW(),2)=1</formula>
    </cfRule>
  </conditionalFormatting>
  <conditionalFormatting sqref="E52">
    <cfRule type="expression" dxfId="8" priority="22">
      <formula>MOD(ROW(),2)=1</formula>
    </cfRule>
  </conditionalFormatting>
  <conditionalFormatting sqref="E55">
    <cfRule type="expression" dxfId="7" priority="8">
      <formula>MOD(ROW(),2)=1</formula>
    </cfRule>
  </conditionalFormatting>
  <conditionalFormatting sqref="E56">
    <cfRule type="expression" dxfId="6" priority="7">
      <formula>MOD(ROW(),2)=1</formula>
    </cfRule>
  </conditionalFormatting>
  <conditionalFormatting sqref="E54">
    <cfRule type="expression" dxfId="5" priority="6">
      <formula>MOD(ROW(),2)=1</formula>
    </cfRule>
  </conditionalFormatting>
  <conditionalFormatting sqref="E57">
    <cfRule type="expression" dxfId="4" priority="5">
      <formula>MOD(ROW(),2)=1</formula>
    </cfRule>
  </conditionalFormatting>
  <conditionalFormatting sqref="E59">
    <cfRule type="expression" dxfId="3" priority="4">
      <formula>MOD(ROW(),2)=1</formula>
    </cfRule>
  </conditionalFormatting>
  <conditionalFormatting sqref="E60">
    <cfRule type="expression" dxfId="2" priority="3">
      <formula>MOD(ROW(),2)=1</formula>
    </cfRule>
  </conditionalFormatting>
  <conditionalFormatting sqref="E58">
    <cfRule type="expression" dxfId="1" priority="2">
      <formula>MOD(ROW(),2)=1</formula>
    </cfRule>
  </conditionalFormatting>
  <conditionalFormatting sqref="E61:E64">
    <cfRule type="expression" dxfId="0" priority="1">
      <formula>MOD(ROW(),2)=1</formula>
    </cfRule>
  </conditionalFormatting>
  <dataValidations count="3">
    <dataValidation type="list" allowBlank="1" showInputMessage="1" showErrorMessage="1" sqref="F13:F15" xr:uid="{C6A7DFBD-288A-47FF-92C1-5D2D053323D4}">
      <formula1>"Fully Insured, Partially Self-Funded, Self-Funded"</formula1>
    </dataValidation>
    <dataValidation type="list" allowBlank="1" showInputMessage="1" showErrorMessage="1" sqref="D3" xr:uid="{F576C98C-DE30-4711-BC96-4CA2DE4BD55C}">
      <formula1>"Select Product Type, HMO, POS, EPO, PPO"</formula1>
    </dataValidation>
    <dataValidation type="whole" allowBlank="1" showInputMessage="1" showErrorMessage="1" errorTitle="Invalid Data" error="Please only enter whole numbers." sqref="F3:I3 H40:H53 G13:I15 F7:I12 F16:I37" xr:uid="{0631AE65-668C-42E4-8D0C-6DEB08F8C89A}">
      <formula1>-9223372036854770000</formula1>
      <formula2>9223372036854770000</formula2>
    </dataValidation>
  </dataValidations>
  <pageMargins left="0.7" right="0.7" top="0.75" bottom="0.75" header="0.3" footer="0.3"/>
  <pageSetup orientation="portrait" horizontalDpi="1200" verticalDpi="1200" r:id="rId1"/>
  <headerFooter>
    <oddFooter>&amp;L&amp;"Arial,Regular"&amp;12Version Date: 3/17/2022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 1083</vt:lpstr>
      <vt:lpstr>SB 129 On Off Exchange</vt:lpstr>
      <vt:lpstr>SB 129 MEWA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2021-03-22T20:16:03Z</dcterms:created>
  <dcterms:modified xsi:type="dcterms:W3CDTF">2022-03-28T16:22:48Z</dcterms:modified>
</cp:coreProperties>
</file>